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Amater juiuor" sheetId="1" r:id="rId1"/>
    <sheet name="Amater" sheetId="2" r:id="rId2"/>
    <sheet name="Hobby" sheetId="3" r:id="rId3"/>
    <sheet name="Hárok1" sheetId="4" r:id="rId4"/>
  </sheets>
  <calcPr calcId="124519"/>
</workbook>
</file>

<file path=xl/calcChain.xml><?xml version="1.0" encoding="utf-8"?>
<calcChain xmlns="http://schemas.openxmlformats.org/spreadsheetml/2006/main">
  <c r="R2" i="3"/>
  <c r="R7"/>
  <c r="R8"/>
  <c r="R3"/>
  <c r="R9"/>
  <c r="R6"/>
  <c r="R5"/>
  <c r="R19"/>
  <c r="R14"/>
  <c r="R4"/>
  <c r="R11"/>
  <c r="R17"/>
  <c r="R18"/>
  <c r="R20"/>
  <c r="R16"/>
  <c r="R10"/>
  <c r="R26"/>
  <c r="R13"/>
  <c r="R28"/>
  <c r="R21"/>
  <c r="R23"/>
  <c r="R30"/>
  <c r="R24"/>
  <c r="R27"/>
  <c r="R29"/>
  <c r="R12"/>
  <c r="R15"/>
  <c r="R22"/>
  <c r="R25"/>
  <c r="R32"/>
  <c r="R31"/>
  <c r="R33"/>
  <c r="R34"/>
  <c r="R35"/>
  <c r="R36"/>
  <c r="Q5" i="2"/>
  <c r="Q8"/>
  <c r="Q15"/>
  <c r="Q9"/>
  <c r="Q11"/>
  <c r="Q12"/>
  <c r="Q14"/>
  <c r="Q7"/>
  <c r="Q22"/>
  <c r="Q16"/>
  <c r="Q17"/>
  <c r="Q18"/>
  <c r="Q6"/>
  <c r="Q24"/>
  <c r="Q13"/>
  <c r="Q28"/>
  <c r="Q3"/>
  <c r="Q4"/>
  <c r="Q19"/>
  <c r="Q26"/>
  <c r="Q34"/>
  <c r="Q21"/>
  <c r="Q31"/>
  <c r="Q10"/>
  <c r="Q25"/>
  <c r="Q35"/>
  <c r="Q20"/>
  <c r="Q33"/>
  <c r="Q23"/>
  <c r="Q27"/>
  <c r="Q37"/>
  <c r="Q29"/>
  <c r="Q41"/>
  <c r="Q30"/>
  <c r="Q32"/>
  <c r="Q39"/>
  <c r="Q36"/>
  <c r="Q38"/>
  <c r="Q40"/>
  <c r="Q45"/>
  <c r="Q42"/>
  <c r="Q44"/>
  <c r="Q43"/>
  <c r="Q47"/>
  <c r="Q46"/>
  <c r="Q48"/>
  <c r="Q49"/>
  <c r="Q50"/>
  <c r="Q51"/>
  <c r="Q2"/>
  <c r="Q3" i="1"/>
  <c r="Q5"/>
  <c r="Q6"/>
  <c r="Q8"/>
  <c r="Q12"/>
  <c r="Q20"/>
  <c r="Q15"/>
  <c r="Q14"/>
  <c r="Q7"/>
  <c r="Q23"/>
  <c r="Q9"/>
  <c r="Q10"/>
  <c r="Q17"/>
  <c r="Q29"/>
  <c r="Q30"/>
  <c r="Q16"/>
  <c r="Q19"/>
  <c r="Q21"/>
  <c r="Q13"/>
  <c r="Q25"/>
  <c r="Q26"/>
  <c r="Q32"/>
  <c r="Q35"/>
  <c r="Q28"/>
  <c r="Q11"/>
  <c r="Q24"/>
  <c r="Q38"/>
  <c r="Q46"/>
  <c r="Q18"/>
  <c r="Q34"/>
  <c r="Q22"/>
  <c r="Q37"/>
  <c r="Q27"/>
  <c r="Q39"/>
  <c r="Q47"/>
  <c r="Q31"/>
  <c r="Q33"/>
  <c r="Q36"/>
  <c r="Q40"/>
  <c r="Q41"/>
  <c r="Q42"/>
  <c r="Q48"/>
  <c r="Q43"/>
  <c r="Q44"/>
  <c r="Q45"/>
  <c r="Q4"/>
</calcChain>
</file>

<file path=xl/sharedStrings.xml><?xml version="1.0" encoding="utf-8"?>
<sst xmlns="http://schemas.openxmlformats.org/spreadsheetml/2006/main" count="573" uniqueCount="373">
  <si>
    <t>1.</t>
  </si>
  <si>
    <t>2.</t>
  </si>
  <si>
    <t>(Prešov)</t>
  </si>
  <si>
    <t>3.</t>
  </si>
  <si>
    <t>(Lorinčík)</t>
  </si>
  <si>
    <t>4.</t>
  </si>
  <si>
    <t>5.</t>
  </si>
  <si>
    <t>(Kysak)</t>
  </si>
  <si>
    <t>6.</t>
  </si>
  <si>
    <t>(Vrbov)</t>
  </si>
  <si>
    <t>7.</t>
  </si>
  <si>
    <t>(Brestov)</t>
  </si>
  <si>
    <t>8.</t>
  </si>
  <si>
    <t>(Levoča)</t>
  </si>
  <si>
    <t>9.</t>
  </si>
  <si>
    <t>(Hnúšťa)</t>
  </si>
  <si>
    <t>10.</t>
  </si>
  <si>
    <t>(Stropkov)</t>
  </si>
  <si>
    <t>11.</t>
  </si>
  <si>
    <t>(Bzenov)</t>
  </si>
  <si>
    <t>12.</t>
  </si>
  <si>
    <t>13.</t>
  </si>
  <si>
    <t>14.</t>
  </si>
  <si>
    <t>(Košice)</t>
  </si>
  <si>
    <t>15.</t>
  </si>
  <si>
    <t>16.</t>
  </si>
  <si>
    <t>17.</t>
  </si>
  <si>
    <t>18.</t>
  </si>
  <si>
    <t>19.</t>
  </si>
  <si>
    <t>20.</t>
  </si>
  <si>
    <t>21.</t>
  </si>
  <si>
    <t>(Moravany)</t>
  </si>
  <si>
    <t>22.</t>
  </si>
  <si>
    <t>(Kamenica)</t>
  </si>
  <si>
    <t>23.</t>
  </si>
  <si>
    <t>24.</t>
  </si>
  <si>
    <t>25.</t>
  </si>
  <si>
    <t>26.</t>
  </si>
  <si>
    <t>27.</t>
  </si>
  <si>
    <t>(Tisovec)</t>
  </si>
  <si>
    <t>28.</t>
  </si>
  <si>
    <t>(Bodovce)</t>
  </si>
  <si>
    <t>29.</t>
  </si>
  <si>
    <t>30.</t>
  </si>
  <si>
    <t>(Poproč)</t>
  </si>
  <si>
    <t>31.</t>
  </si>
  <si>
    <t>32.</t>
  </si>
  <si>
    <t>(Petrovce)</t>
  </si>
  <si>
    <t>33.</t>
  </si>
  <si>
    <t>(Ovčie)</t>
  </si>
  <si>
    <t>34.</t>
  </si>
  <si>
    <t>35.</t>
  </si>
  <si>
    <t>36.</t>
  </si>
  <si>
    <t>37.</t>
  </si>
  <si>
    <t>38.</t>
  </si>
  <si>
    <t>(Radatice)</t>
  </si>
  <si>
    <t>39.</t>
  </si>
  <si>
    <t>40.</t>
  </si>
  <si>
    <t>(Lipany)</t>
  </si>
  <si>
    <t>41.</t>
  </si>
  <si>
    <t>42.</t>
  </si>
  <si>
    <t>(Pongračovce)</t>
  </si>
  <si>
    <t>43.</t>
  </si>
  <si>
    <t>44.</t>
  </si>
  <si>
    <t>45.</t>
  </si>
  <si>
    <t>46.</t>
  </si>
  <si>
    <t>(Torysa)</t>
  </si>
  <si>
    <t>47.</t>
  </si>
  <si>
    <t>48.</t>
  </si>
  <si>
    <t>52.</t>
  </si>
  <si>
    <t>53.</t>
  </si>
  <si>
    <t>54.</t>
  </si>
  <si>
    <t>56.</t>
  </si>
  <si>
    <t>57.</t>
  </si>
  <si>
    <t>58.</t>
  </si>
  <si>
    <t>x</t>
  </si>
  <si>
    <t>59.</t>
  </si>
  <si>
    <t>MX Enduro Baradla Slanec</t>
  </si>
  <si>
    <t>(Trstené pri Hornáde)</t>
  </si>
  <si>
    <t>RODANIČ Bruno (14)</t>
  </si>
  <si>
    <t>KTM SX (85)</t>
  </si>
  <si>
    <t>HANDZUŠ Oliver (14)</t>
  </si>
  <si>
    <t>Motoklub Rakúsy</t>
  </si>
  <si>
    <t>KTM (85)</t>
  </si>
  <si>
    <t>Moto Team Budimír</t>
  </si>
  <si>
    <t>HONDA CRF (250)</t>
  </si>
  <si>
    <t>Enduro klub Tepličany</t>
  </si>
  <si>
    <t>SUZUKI RMZ (250)</t>
  </si>
  <si>
    <t>KTM SXF (250)</t>
  </si>
  <si>
    <t>ČARNÝ Aurel (16)</t>
  </si>
  <si>
    <t>KTM XC (250)</t>
  </si>
  <si>
    <t>IVANKO Ľuboš (18)</t>
  </si>
  <si>
    <t>VOLNER Lukáš (16)</t>
  </si>
  <si>
    <t>MAČIČÁK Mário (21)</t>
  </si>
  <si>
    <t>HONDA CRF R (250)</t>
  </si>
  <si>
    <t>DUDRA Maroš (16)</t>
  </si>
  <si>
    <t>KTM EXC (250)</t>
  </si>
  <si>
    <t>REGEC Samuel (17)</t>
  </si>
  <si>
    <t>PANCURÁK Alex (17)</t>
  </si>
  <si>
    <t>KTM EXC (400)</t>
  </si>
  <si>
    <t>PASTOREK Jakub (23)</t>
  </si>
  <si>
    <t>KTM EXC (300)</t>
  </si>
  <si>
    <t>VYKRUT Daniel (23)</t>
  </si>
  <si>
    <t>LITVIN Samuel (16)</t>
  </si>
  <si>
    <t>KTM SX 1245 (125)</t>
  </si>
  <si>
    <t>POLCKO Lukáš (19)</t>
  </si>
  <si>
    <t>KTM (125)</t>
  </si>
  <si>
    <t>OROS Boris (20)</t>
  </si>
  <si>
    <t>HELDÁK Igor (20)</t>
  </si>
  <si>
    <t>KAWASAKI KXF (250)</t>
  </si>
  <si>
    <t>HAJZOCH Leonard (22)</t>
  </si>
  <si>
    <t>LABANSKÝ Tomáš (20)</t>
  </si>
  <si>
    <t>KTM (300)</t>
  </si>
  <si>
    <t>JABČANKA Dominik (22)</t>
  </si>
  <si>
    <t>(Nižný Hrušov)</t>
  </si>
  <si>
    <t>MEŠKO Marek (21)</t>
  </si>
  <si>
    <t>KTM (450)</t>
  </si>
  <si>
    <t>(Vyšná Kubínska)</t>
  </si>
  <si>
    <t>ADAM Peter (18)</t>
  </si>
  <si>
    <t>SEKEĽ Patrik (22)</t>
  </si>
  <si>
    <t>KTM SXF (350)</t>
  </si>
  <si>
    <t>(Nižná Kamenica)</t>
  </si>
  <si>
    <t>NEVĚŘIL Juraj (23)</t>
  </si>
  <si>
    <t>SUZUKI RM (125)</t>
  </si>
  <si>
    <t>ANDRAŠČÍK Peter (18)</t>
  </si>
  <si>
    <t>HONDA CR (125)</t>
  </si>
  <si>
    <t>PIROŽEK Matúš (16)</t>
  </si>
  <si>
    <t>KTM X-CW (150)</t>
  </si>
  <si>
    <t>JUHAS Oliver (16)</t>
  </si>
  <si>
    <t>KTM EXCF (250)</t>
  </si>
  <si>
    <t>Enduro Klub Tepličany</t>
  </si>
  <si>
    <t>DARÁK Samuel (17)</t>
  </si>
  <si>
    <t>KTM EXC (200)</t>
  </si>
  <si>
    <t>Jest Ryzyko Jest Zabawa</t>
  </si>
  <si>
    <t>BELICA Jakub (16)</t>
  </si>
  <si>
    <t>YAMAHA WRF (250)</t>
  </si>
  <si>
    <t>ČAPO Erik (20)</t>
  </si>
  <si>
    <t>KTM EXC (450)</t>
  </si>
  <si>
    <t>VASIĽ Patrik (22)</t>
  </si>
  <si>
    <t>JUHÁR Marek (21)</t>
  </si>
  <si>
    <t>YAMAHA YZ (250)</t>
  </si>
  <si>
    <t>MRÁZ Tobias (14)</t>
  </si>
  <si>
    <t>YAMAHA YJZ (125)</t>
  </si>
  <si>
    <t>(Košice - Staré Mesto)</t>
  </si>
  <si>
    <t>ADAM Miroslav (21)</t>
  </si>
  <si>
    <t>SUZUKI RM (250)</t>
  </si>
  <si>
    <t>CENTKO Tomáš (16)</t>
  </si>
  <si>
    <t>HONDA CRF250R (250)</t>
  </si>
  <si>
    <t>KLEIN Filip (18)</t>
  </si>
  <si>
    <t>HUSQVARNA TE (300)</t>
  </si>
  <si>
    <t>(Maly Slavkov)</t>
  </si>
  <si>
    <t>MEDVEC Marek (23)</t>
  </si>
  <si>
    <t>SUZUKI (250)</t>
  </si>
  <si>
    <t>KUBALEC Šimon (19)</t>
  </si>
  <si>
    <t>KTM EXC (125)</t>
  </si>
  <si>
    <t>Enduro klub Richnava</t>
  </si>
  <si>
    <t>PALKO Dalibor (21)</t>
  </si>
  <si>
    <t>BETA Racing (390)</t>
  </si>
  <si>
    <t>GL Moto team</t>
  </si>
  <si>
    <t>POLCKO Marek (21)</t>
  </si>
  <si>
    <t>YAMAHA (450)</t>
  </si>
  <si>
    <t>PIRHALA Maxim (13)</t>
  </si>
  <si>
    <t>YAMAHA YZ (125)</t>
  </si>
  <si>
    <t>GTC Hoffmann</t>
  </si>
  <si>
    <t>ŠCECINA Jakub (20)</t>
  </si>
  <si>
    <t>YAMAHA YZF (450)</t>
  </si>
  <si>
    <t>PLICHTA Marián (16)</t>
  </si>
  <si>
    <t>YAMAHA YZF (250)</t>
  </si>
  <si>
    <t>VOJTÁNEK Lukaš (19)</t>
  </si>
  <si>
    <t>KTM (250)</t>
  </si>
  <si>
    <t>MICHLÍK Dominik (17)</t>
  </si>
  <si>
    <t>KTM SX-F (350)</t>
  </si>
  <si>
    <t>POVALA Ľuboš (20)</t>
  </si>
  <si>
    <t>(Dolný Kubín)</t>
  </si>
  <si>
    <t>KONCOŠ Miroslav (17)</t>
  </si>
  <si>
    <t>KTM XC-W250 (250)</t>
  </si>
  <si>
    <t>(Tisovec-Rimavská Píla)</t>
  </si>
  <si>
    <t>BUJŇÁK Andrej (22)</t>
  </si>
  <si>
    <t>HONDA CRF (450)</t>
  </si>
  <si>
    <t>KTM (350)</t>
  </si>
  <si>
    <t>Stĺpec1</t>
  </si>
  <si>
    <t>Stĺpec2</t>
  </si>
  <si>
    <t>Stĺpec3</t>
  </si>
  <si>
    <t>Stĺpec4</t>
  </si>
  <si>
    <t>Stĺpec5</t>
  </si>
  <si>
    <t>Stĺpec6</t>
  </si>
  <si>
    <t>Stĺpec7</t>
  </si>
  <si>
    <t>Stĺpec8</t>
  </si>
  <si>
    <t>Stĺpec9</t>
  </si>
  <si>
    <t>Stĺpec10</t>
  </si>
  <si>
    <t>Stĺpec11</t>
  </si>
  <si>
    <t>Stĺpec12</t>
  </si>
  <si>
    <t>Stĺpec13</t>
  </si>
  <si>
    <t>Stĺpec14</t>
  </si>
  <si>
    <t>Stĺpec15</t>
  </si>
  <si>
    <t>Stĺpec16</t>
  </si>
  <si>
    <t>Stĺpec17</t>
  </si>
  <si>
    <t>(Brezovica)</t>
  </si>
  <si>
    <t>ODY racing</t>
  </si>
  <si>
    <t>Marakana Team</t>
  </si>
  <si>
    <t>(Družstevná pri Hornáde)</t>
  </si>
  <si>
    <t>50.</t>
  </si>
  <si>
    <t>HAMRÁK Martin (29)</t>
  </si>
  <si>
    <t>FIVE MX TEAM</t>
  </si>
  <si>
    <t>DROTÁR Denis (27)</t>
  </si>
  <si>
    <t>MX enduro baradla Slanec</t>
  </si>
  <si>
    <t>KONÔPKA Peter (38)</t>
  </si>
  <si>
    <t>KTM EXC (350)</t>
  </si>
  <si>
    <t>Tomášovce</t>
  </si>
  <si>
    <t>HAMRAK Lukáš (27)</t>
  </si>
  <si>
    <t>SIMA Dominik (30)</t>
  </si>
  <si>
    <t>KTM XC-W (300)</t>
  </si>
  <si>
    <t>(Adidovce)</t>
  </si>
  <si>
    <t>DUDRA Šimon (24)</t>
  </si>
  <si>
    <t>BETA RR Racing (250)</t>
  </si>
  <si>
    <t>Kysak</t>
  </si>
  <si>
    <t>DZILSKÝ Michal (24)</t>
  </si>
  <si>
    <t>Motoklub Rakusy</t>
  </si>
  <si>
    <t>JASŇÁK Patrik (32)</t>
  </si>
  <si>
    <t>OLEKŠÁK Radko (25)</t>
  </si>
  <si>
    <t>KTM EXC-F (250)</t>
  </si>
  <si>
    <t>Krakocross</t>
  </si>
  <si>
    <t>URBAN Ladislav (26)</t>
  </si>
  <si>
    <t>BETA BR (300)</t>
  </si>
  <si>
    <t>KOLESÁR Luboš (37)</t>
  </si>
  <si>
    <t>HONDA (450)</t>
  </si>
  <si>
    <t>(Kalša)</t>
  </si>
  <si>
    <t>POLÁK Michal (28)</t>
  </si>
  <si>
    <t>SHERCO SEF (300)</t>
  </si>
  <si>
    <t>ĎURAJ Tomáš (28)</t>
  </si>
  <si>
    <t>KTM EXC-F (350)</t>
  </si>
  <si>
    <t>MK Vlachovo</t>
  </si>
  <si>
    <t>KOLLÁR Štefan (24)</t>
  </si>
  <si>
    <t>KTM XC-F (250)</t>
  </si>
  <si>
    <t>(Hrabušice)</t>
  </si>
  <si>
    <t>KURILLA Martin (36)</t>
  </si>
  <si>
    <t>KTM XC (300)</t>
  </si>
  <si>
    <t>ŠESTÁK Dávid (29)</t>
  </si>
  <si>
    <t>KTM XCF (450)</t>
  </si>
  <si>
    <t>(Koprivnica)</t>
  </si>
  <si>
    <t>TURČÍK Tomáš (29)</t>
  </si>
  <si>
    <t>RICHTER Peter (29)</t>
  </si>
  <si>
    <t>Honda CRF R (250)</t>
  </si>
  <si>
    <t>HUDÁK Jakub (25)</t>
  </si>
  <si>
    <t>ONDRIA Dominik (28)</t>
  </si>
  <si>
    <t>ŠTELBASKÝ Ján (36)</t>
  </si>
  <si>
    <t>GAS-GAS (450)</t>
  </si>
  <si>
    <t>(Lúčka)</t>
  </si>
  <si>
    <t>BUZOGAN Jakub (26)</t>
  </si>
  <si>
    <t>(Lemešany)</t>
  </si>
  <si>
    <t>GREGOROVIČ Miloš (35)</t>
  </si>
  <si>
    <t>Yamaha VR (450)</t>
  </si>
  <si>
    <t>GREGOROVIČ Peter (24)</t>
  </si>
  <si>
    <t>MOROZ Kristian (29)</t>
  </si>
  <si>
    <t>KTM EXC TPI (300)</t>
  </si>
  <si>
    <t>(Humenne)</t>
  </si>
  <si>
    <t>JURKO Erik (26)</t>
  </si>
  <si>
    <t>(Uzovce)</t>
  </si>
  <si>
    <t>GASPER Milan (29)</t>
  </si>
  <si>
    <t>(Ružiná)</t>
  </si>
  <si>
    <t>FINDORÁK Radoslav (33)</t>
  </si>
  <si>
    <t>(Sady nad Torysou)</t>
  </si>
  <si>
    <t>KOKORUĎA Peter (29)</t>
  </si>
  <si>
    <t>KTM XCF (350)</t>
  </si>
  <si>
    <t>(Vysoká)</t>
  </si>
  <si>
    <t>STREŽO Maroš (22)</t>
  </si>
  <si>
    <t>(Dlhá nad Oravou)</t>
  </si>
  <si>
    <t>BETA RR (300)</t>
  </si>
  <si>
    <t>TOMKO Marko (27)</t>
  </si>
  <si>
    <t>ŠIMKO Slavomír (29)</t>
  </si>
  <si>
    <t>VARGA Peter (28)</t>
  </si>
  <si>
    <t>(Kružno)</t>
  </si>
  <si>
    <t>VOĽANSKÝ Štefan (35)</t>
  </si>
  <si>
    <t>Cross Team Štelo Pečovská Nová Ves</t>
  </si>
  <si>
    <t>BREČKA Marián (31)</t>
  </si>
  <si>
    <t>(Snina)</t>
  </si>
  <si>
    <t>DZURISKO Stanislav (29)</t>
  </si>
  <si>
    <t>MADAR Branislav (24)</t>
  </si>
  <si>
    <t>TM Racing 2020 Fi (250)</t>
  </si>
  <si>
    <t>Marakana Bemi</t>
  </si>
  <si>
    <t>GREGA Miroslav (31)</t>
  </si>
  <si>
    <t>Glmoto team</t>
  </si>
  <si>
    <t>HURAJT Ondrej (25)</t>
  </si>
  <si>
    <t>STRAKA Dávid (31)</t>
  </si>
  <si>
    <t>NOSAĽ Filip (29)</t>
  </si>
  <si>
    <t>(Veľký Šariš)</t>
  </si>
  <si>
    <t>SLANINKA Daniel (25)</t>
  </si>
  <si>
    <t>(Sabinov)</t>
  </si>
  <si>
    <t>KOŽIENKA Martin (24)</t>
  </si>
  <si>
    <t>SEMANČÍK Jakub (27)</t>
  </si>
  <si>
    <t>(Závadka)</t>
  </si>
  <si>
    <t>KOCUREK Tadeáš (27)</t>
  </si>
  <si>
    <t>JESENSKÝ Michal (34)</t>
  </si>
  <si>
    <t>(Skároš)</t>
  </si>
  <si>
    <t>VIRBA Pavol (30)</t>
  </si>
  <si>
    <t>GAS-GAS (300)</t>
  </si>
  <si>
    <t>(Bystré)</t>
  </si>
  <si>
    <t>GAĽA Ľuboslav (30)</t>
  </si>
  <si>
    <t>KTM SX (250)</t>
  </si>
  <si>
    <t>SEGEDY Daniel (27)</t>
  </si>
  <si>
    <t>HONDA Cr (125)</t>
  </si>
  <si>
    <t>(Mosurov)</t>
  </si>
  <si>
    <t>STANKO Jan (32)</t>
  </si>
  <si>
    <t>Yamaha yzf (426)</t>
  </si>
  <si>
    <t>(Krásnohorské Podhradie)</t>
  </si>
  <si>
    <t>KTM SX-F (250)</t>
  </si>
  <si>
    <t>KTM SXF (450)</t>
  </si>
  <si>
    <t>YAMAHA (250)</t>
  </si>
  <si>
    <t>HUSQVARNA FE (350)</t>
  </si>
  <si>
    <t>ČARNOGURSKÝ Ján (29)</t>
  </si>
  <si>
    <t>Focus on sport</t>
  </si>
  <si>
    <t>JAŠKO Ján (31)</t>
  </si>
  <si>
    <t>offroad-lm</t>
  </si>
  <si>
    <t>ANDRÁŠ Martin (22)</t>
  </si>
  <si>
    <t>HONDA (250)</t>
  </si>
  <si>
    <t>Motoklub Rakúsy (Kežmarok)</t>
  </si>
  <si>
    <t>RAPČAN Erik (28)</t>
  </si>
  <si>
    <t>ČORBA Lukáš (25)</t>
  </si>
  <si>
    <t>Enduro klub Teplicany</t>
  </si>
  <si>
    <t>MACÁK Robert (18)</t>
  </si>
  <si>
    <t>BETA (350)</t>
  </si>
  <si>
    <t>Ody Racing Team</t>
  </si>
  <si>
    <t>HANÁK Adam (19)</t>
  </si>
  <si>
    <t>(Liptovský Ján)</t>
  </si>
  <si>
    <t>BOSÁK Matúš (30)</t>
  </si>
  <si>
    <t>(Kapušany)</t>
  </si>
  <si>
    <t>ŠČECINA Eduard (34)</t>
  </si>
  <si>
    <t>KTM (150)</t>
  </si>
  <si>
    <t>IMAN Alex (17)</t>
  </si>
  <si>
    <t>IMAN motorsport</t>
  </si>
  <si>
    <t>RAK Matúš (25)</t>
  </si>
  <si>
    <t>MIŠČÍK Ján (32)</t>
  </si>
  <si>
    <t>MIKOLAJ Pavol (32)</t>
  </si>
  <si>
    <t>KTM (400)</t>
  </si>
  <si>
    <t>Hard Enduro Bodorzberg</t>
  </si>
  <si>
    <t>EPERJEŠI René (18)</t>
  </si>
  <si>
    <t>VOLOSINYI Daniel (18)</t>
  </si>
  <si>
    <t>Partners racing</t>
  </si>
  <si>
    <t>LABUZÍK Roman (24)</t>
  </si>
  <si>
    <t>HARBUĽÁK Tomáš (32)</t>
  </si>
  <si>
    <t>CCK KECHNEC</t>
  </si>
  <si>
    <t>STANČÍK Marek (30)</t>
  </si>
  <si>
    <t>RADI László (34)</t>
  </si>
  <si>
    <t>(Seňa)</t>
  </si>
  <si>
    <t>BIČUŠ Ján (29)</t>
  </si>
  <si>
    <t>Motoclub FOCUS Kežmarok</t>
  </si>
  <si>
    <t>ČIRIP Juraj (33)</t>
  </si>
  <si>
    <t>JAREMA Pawel (35)</t>
  </si>
  <si>
    <t>GASGAS EC (350)</t>
  </si>
  <si>
    <t>(Boguchwala)</t>
  </si>
  <si>
    <t>ANTUŠ Radovan (33)</t>
  </si>
  <si>
    <t>(Poša)</t>
  </si>
  <si>
    <t>VEJČÍK Oliver (21)</t>
  </si>
  <si>
    <t>KTM SX (125)</t>
  </si>
  <si>
    <t>Offroad-LM</t>
  </si>
  <si>
    <t>OROS Michal (33)</t>
  </si>
  <si>
    <t>VELIKÝ Peter (27)</t>
  </si>
  <si>
    <t>(Bidovce)</t>
  </si>
  <si>
    <t>TOMKO Radoslav (25)</t>
  </si>
  <si>
    <t>MXEnduro Baradla Slanec</t>
  </si>
  <si>
    <t>NIKEL Jan (35)</t>
  </si>
  <si>
    <t>(Bacúch)</t>
  </si>
  <si>
    <t>IVAN Dávid (32)</t>
  </si>
  <si>
    <t>PEHANIČ Peter (37)</t>
  </si>
  <si>
    <t>(Sobrance)</t>
  </si>
  <si>
    <t>GAĽA Slavomír (25)</t>
  </si>
  <si>
    <t>KTM Xcw (300)</t>
  </si>
  <si>
    <t>STRAKA Jozef (37)</t>
  </si>
  <si>
    <t>(Janovík)</t>
  </si>
  <si>
    <t>BENKO Lukáš (28)</t>
  </si>
  <si>
    <t>ŠTELBADSKÝ Jakub (27)</t>
  </si>
  <si>
    <t>HONDA Crf (250)</t>
  </si>
  <si>
    <t>Postup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</si>
</sst>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álne" xfId="0" builtinId="0"/>
  </cellStyles>
  <dxfs count="3">
    <dxf>
      <numFmt numFmtId="164" formatCode="0.0"/>
    </dxf>
    <dxf>
      <numFmt numFmtId="164" formatCode="0.0"/>
    </dxf>
    <dxf>
      <font>
        <b/>
      </font>
      <numFmt numFmtId="164" formatCode="0.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ľka1" displayName="Tabuľka1" ref="A2:R60" totalsRowShown="0">
  <autoFilter ref="A2:R60">
    <filterColumn colId="17"/>
  </autoFilter>
  <sortState ref="A3:Q60">
    <sortCondition descending="1" ref="Q2:Q60"/>
  </sortState>
  <tableColumns count="18">
    <tableColumn id="1" name="Stĺpec1"/>
    <tableColumn id="2" name="Stĺpec2"/>
    <tableColumn id="3" name="Stĺpec3"/>
    <tableColumn id="4" name="Stĺpec4"/>
    <tableColumn id="5" name="Stĺpec5"/>
    <tableColumn id="6" name="Stĺpec6"/>
    <tableColumn id="7" name="Stĺpec7"/>
    <tableColumn id="8" name="Stĺpec8"/>
    <tableColumn id="9" name="Stĺpec9"/>
    <tableColumn id="10" name="Stĺpec10"/>
    <tableColumn id="11" name="Stĺpec11"/>
    <tableColumn id="12" name="Stĺpec12"/>
    <tableColumn id="13" name="Stĺpec13"/>
    <tableColumn id="14" name="Stĺpec14"/>
    <tableColumn id="15" name="Stĺpec15"/>
    <tableColumn id="16" name="Stĺpec16"/>
    <tableColumn id="17" name="Stĺpec17" dataDxfId="2">
      <calculatedColumnFormula>O3/P3</calculatedColumnFormula>
    </tableColumn>
    <tableColumn id="18" name="Postup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:Q66" totalsRowShown="0">
  <autoFilter ref="A1:Q66"/>
  <sortState ref="A2:Q66">
    <sortCondition descending="1" ref="Q1:Q66"/>
  </sortState>
  <tableColumns count="17">
    <tableColumn id="1" name="Stĺpec1"/>
    <tableColumn id="2" name="Stĺpec2"/>
    <tableColumn id="3" name="Stĺpec3"/>
    <tableColumn id="4" name="Stĺpec4"/>
    <tableColumn id="5" name="Stĺpec5"/>
    <tableColumn id="6" name="Stĺpec6"/>
    <tableColumn id="7" name="Stĺpec7"/>
    <tableColumn id="8" name="Stĺpec8"/>
    <tableColumn id="9" name="Stĺpec9"/>
    <tableColumn id="10" name="Stĺpec10"/>
    <tableColumn id="11" name="Stĺpec11"/>
    <tableColumn id="12" name="Stĺpec12"/>
    <tableColumn id="13" name="Stĺpec13"/>
    <tableColumn id="14" name="Stĺpec14"/>
    <tableColumn id="15" name="Stĺpec15"/>
    <tableColumn id="16" name="Stĺpec16"/>
    <tableColumn id="17" name="Stĺpec17" dataDxfId="1">
      <calculatedColumnFormula>O2/P2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uľka3" displayName="Tabuľka3" ref="B1:R36" totalsRowShown="0">
  <autoFilter ref="B1:R36">
    <filterColumn colId="16"/>
  </autoFilter>
  <sortState ref="B2:R36">
    <sortCondition descending="1" ref="R1:R36"/>
  </sortState>
  <tableColumns count="17">
    <tableColumn id="1" name="Stĺpec1"/>
    <tableColumn id="2" name="Stĺpec2"/>
    <tableColumn id="3" name="Stĺpec3"/>
    <tableColumn id="4" name="Stĺpec4"/>
    <tableColumn id="5" name="Stĺpec5"/>
    <tableColumn id="6" name="Stĺpec6"/>
    <tableColumn id="7" name="Stĺpec7"/>
    <tableColumn id="8" name="Stĺpec8"/>
    <tableColumn id="9" name="Stĺpec9"/>
    <tableColumn id="10" name="Stĺpec10"/>
    <tableColumn id="11" name="Stĺpec11"/>
    <tableColumn id="12" name="Stĺpec12"/>
    <tableColumn id="13" name="Stĺpec13"/>
    <tableColumn id="14" name="Stĺpec14"/>
    <tableColumn id="15" name="Stĺpec15"/>
    <tableColumn id="16" name="Stĺpec16"/>
    <tableColumn id="18" name="Stĺpec17" dataDxfId="0">
      <calculatedColumnFormula>Tabuľka3[[#This Row],[Stĺpec15]]/Tabuľka3[[#This Row],[Stĺpec16]]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R61"/>
  <sheetViews>
    <sheetView tabSelected="1" topLeftCell="A26" zoomScale="85" zoomScaleNormal="85" workbookViewId="0">
      <selection activeCell="A3" sqref="A3:R48"/>
    </sheetView>
  </sheetViews>
  <sheetFormatPr defaultRowHeight="15"/>
  <cols>
    <col min="1" max="1" width="4.42578125" customWidth="1"/>
    <col min="2" max="2" width="4.7109375" customWidth="1"/>
    <col min="3" max="3" width="21.42578125" customWidth="1"/>
    <col min="4" max="4" width="5.5703125" customWidth="1"/>
    <col min="5" max="5" width="4.85546875" customWidth="1"/>
    <col min="6" max="6" width="0.85546875" customWidth="1"/>
    <col min="7" max="7" width="19.28515625" customWidth="1"/>
    <col min="8" max="8" width="23.42578125" customWidth="1"/>
    <col min="9" max="14" width="4.5703125" customWidth="1"/>
    <col min="15" max="15" width="7.140625" customWidth="1"/>
    <col min="16" max="16" width="5.140625" customWidth="1"/>
    <col min="17" max="17" width="6.85546875" style="1" customWidth="1"/>
    <col min="18" max="18" width="2.5703125" customWidth="1"/>
  </cols>
  <sheetData>
    <row r="1" spans="1:18">
      <c r="Q1" s="1" t="s">
        <v>75</v>
      </c>
    </row>
    <row r="2" spans="1:18">
      <c r="A2" t="s">
        <v>180</v>
      </c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s="2" t="s">
        <v>196</v>
      </c>
      <c r="R2" t="s">
        <v>372</v>
      </c>
    </row>
    <row r="3" spans="1:18">
      <c r="A3" t="s">
        <v>1</v>
      </c>
      <c r="B3">
        <v>246</v>
      </c>
      <c r="C3" t="s">
        <v>91</v>
      </c>
      <c r="D3">
        <v>1046</v>
      </c>
      <c r="E3">
        <v>2004</v>
      </c>
      <c r="G3" t="s">
        <v>85</v>
      </c>
      <c r="H3" t="s">
        <v>2</v>
      </c>
      <c r="I3">
        <v>0</v>
      </c>
      <c r="J3">
        <v>47</v>
      </c>
      <c r="K3">
        <v>50</v>
      </c>
      <c r="L3">
        <v>50</v>
      </c>
      <c r="M3">
        <v>44</v>
      </c>
      <c r="N3">
        <v>50</v>
      </c>
      <c r="O3">
        <v>241</v>
      </c>
      <c r="P3">
        <v>10</v>
      </c>
      <c r="Q3" s="2">
        <f t="shared" ref="Q3:Q34" si="0">O3/P3</f>
        <v>24.1</v>
      </c>
    </row>
    <row r="4" spans="1:18">
      <c r="A4" t="s">
        <v>0</v>
      </c>
      <c r="B4">
        <v>55</v>
      </c>
      <c r="C4" t="s">
        <v>89</v>
      </c>
      <c r="D4">
        <v>1191</v>
      </c>
      <c r="E4">
        <v>2006</v>
      </c>
      <c r="G4" t="s">
        <v>90</v>
      </c>
      <c r="H4" t="s">
        <v>84</v>
      </c>
      <c r="I4">
        <v>50</v>
      </c>
      <c r="J4">
        <v>25</v>
      </c>
      <c r="K4">
        <v>44</v>
      </c>
      <c r="L4">
        <v>42</v>
      </c>
      <c r="M4">
        <v>50</v>
      </c>
      <c r="N4">
        <v>44</v>
      </c>
      <c r="O4">
        <v>255</v>
      </c>
      <c r="P4">
        <v>11</v>
      </c>
      <c r="Q4" s="2">
        <f t="shared" si="0"/>
        <v>23.181818181818183</v>
      </c>
    </row>
    <row r="5" spans="1:18">
      <c r="A5" t="s">
        <v>3</v>
      </c>
      <c r="B5">
        <v>122</v>
      </c>
      <c r="C5" t="s">
        <v>92</v>
      </c>
      <c r="D5">
        <v>1141</v>
      </c>
      <c r="E5">
        <v>2006</v>
      </c>
      <c r="G5" t="s">
        <v>80</v>
      </c>
      <c r="H5" t="s">
        <v>4</v>
      </c>
      <c r="I5">
        <v>42</v>
      </c>
      <c r="J5">
        <v>34</v>
      </c>
      <c r="K5">
        <v>38</v>
      </c>
      <c r="L5">
        <v>36</v>
      </c>
      <c r="M5">
        <v>32</v>
      </c>
      <c r="N5">
        <v>40</v>
      </c>
      <c r="O5">
        <v>222</v>
      </c>
      <c r="P5">
        <v>12</v>
      </c>
      <c r="Q5" s="2">
        <f t="shared" si="0"/>
        <v>18.5</v>
      </c>
    </row>
    <row r="6" spans="1:18">
      <c r="A6" t="s">
        <v>5</v>
      </c>
      <c r="B6">
        <v>333</v>
      </c>
      <c r="C6" t="s">
        <v>93</v>
      </c>
      <c r="D6">
        <v>1127</v>
      </c>
      <c r="E6">
        <v>2001</v>
      </c>
      <c r="G6" t="s">
        <v>94</v>
      </c>
      <c r="H6" t="s">
        <v>82</v>
      </c>
      <c r="I6">
        <v>37</v>
      </c>
      <c r="J6">
        <v>40</v>
      </c>
      <c r="K6">
        <v>38</v>
      </c>
      <c r="L6">
        <v>42</v>
      </c>
      <c r="M6">
        <v>26</v>
      </c>
      <c r="N6">
        <v>9</v>
      </c>
      <c r="O6">
        <v>192</v>
      </c>
      <c r="P6">
        <v>11</v>
      </c>
      <c r="Q6" s="2">
        <f t="shared" si="0"/>
        <v>17.454545454545453</v>
      </c>
    </row>
    <row r="7" spans="1:18">
      <c r="A7" t="s">
        <v>16</v>
      </c>
      <c r="B7">
        <v>478</v>
      </c>
      <c r="C7" t="s">
        <v>103</v>
      </c>
      <c r="D7">
        <v>1472</v>
      </c>
      <c r="E7">
        <v>2005</v>
      </c>
      <c r="G7" t="s">
        <v>104</v>
      </c>
      <c r="H7" t="s">
        <v>17</v>
      </c>
      <c r="I7">
        <v>0</v>
      </c>
      <c r="J7">
        <v>0</v>
      </c>
      <c r="K7">
        <v>0</v>
      </c>
      <c r="L7">
        <v>27</v>
      </c>
      <c r="M7">
        <v>33</v>
      </c>
      <c r="N7">
        <v>30</v>
      </c>
      <c r="O7">
        <v>90</v>
      </c>
      <c r="P7">
        <v>6</v>
      </c>
      <c r="Q7" s="2">
        <f t="shared" si="0"/>
        <v>15</v>
      </c>
    </row>
    <row r="8" spans="1:18">
      <c r="A8" t="s">
        <v>6</v>
      </c>
      <c r="B8">
        <v>12</v>
      </c>
      <c r="C8" t="s">
        <v>95</v>
      </c>
      <c r="D8">
        <v>1248</v>
      </c>
      <c r="E8">
        <v>2006</v>
      </c>
      <c r="G8" t="s">
        <v>96</v>
      </c>
      <c r="H8" t="s">
        <v>7</v>
      </c>
      <c r="I8">
        <v>29</v>
      </c>
      <c r="J8">
        <v>40</v>
      </c>
      <c r="K8">
        <v>18</v>
      </c>
      <c r="L8">
        <v>23</v>
      </c>
      <c r="M8">
        <v>35</v>
      </c>
      <c r="N8">
        <v>34</v>
      </c>
      <c r="O8">
        <v>179</v>
      </c>
      <c r="P8">
        <v>12</v>
      </c>
      <c r="Q8" s="2">
        <f t="shared" si="0"/>
        <v>14.916666666666666</v>
      </c>
    </row>
    <row r="9" spans="1:18">
      <c r="A9" t="s">
        <v>20</v>
      </c>
      <c r="B9">
        <v>221</v>
      </c>
      <c r="C9" t="s">
        <v>107</v>
      </c>
      <c r="D9">
        <v>1119</v>
      </c>
      <c r="E9">
        <v>2002</v>
      </c>
      <c r="G9" t="s">
        <v>85</v>
      </c>
      <c r="H9" t="s">
        <v>77</v>
      </c>
      <c r="I9">
        <v>32</v>
      </c>
      <c r="J9">
        <v>0</v>
      </c>
      <c r="K9">
        <v>0</v>
      </c>
      <c r="L9">
        <v>0</v>
      </c>
      <c r="M9">
        <v>27</v>
      </c>
      <c r="N9">
        <v>0</v>
      </c>
      <c r="O9">
        <v>59</v>
      </c>
      <c r="P9">
        <v>4</v>
      </c>
      <c r="Q9" s="2">
        <f t="shared" si="0"/>
        <v>14.75</v>
      </c>
    </row>
    <row r="10" spans="1:18">
      <c r="A10" t="s">
        <v>21</v>
      </c>
      <c r="B10">
        <v>308</v>
      </c>
      <c r="C10" t="s">
        <v>108</v>
      </c>
      <c r="D10">
        <v>1126</v>
      </c>
      <c r="E10">
        <v>2002</v>
      </c>
      <c r="G10" t="s">
        <v>109</v>
      </c>
      <c r="H10" t="s">
        <v>82</v>
      </c>
      <c r="I10">
        <v>0</v>
      </c>
      <c r="J10">
        <v>0</v>
      </c>
      <c r="K10">
        <v>0</v>
      </c>
      <c r="L10">
        <v>29</v>
      </c>
      <c r="M10">
        <v>27</v>
      </c>
      <c r="N10">
        <v>0</v>
      </c>
      <c r="O10">
        <v>56</v>
      </c>
      <c r="P10">
        <v>4</v>
      </c>
      <c r="Q10" s="2">
        <f t="shared" si="0"/>
        <v>14</v>
      </c>
    </row>
    <row r="11" spans="1:18">
      <c r="A11" t="s">
        <v>37</v>
      </c>
      <c r="B11">
        <v>99</v>
      </c>
      <c r="C11" t="s">
        <v>81</v>
      </c>
      <c r="D11">
        <v>1443</v>
      </c>
      <c r="E11">
        <v>2008</v>
      </c>
      <c r="G11" t="s">
        <v>83</v>
      </c>
      <c r="I11">
        <v>0</v>
      </c>
      <c r="J11">
        <v>0</v>
      </c>
      <c r="K11">
        <v>27</v>
      </c>
      <c r="L11">
        <v>0</v>
      </c>
      <c r="M11">
        <v>0</v>
      </c>
      <c r="N11">
        <v>0</v>
      </c>
      <c r="O11">
        <v>27</v>
      </c>
      <c r="P11">
        <v>2</v>
      </c>
      <c r="Q11" s="2">
        <f t="shared" si="0"/>
        <v>13.5</v>
      </c>
    </row>
    <row r="12" spans="1:18">
      <c r="A12" t="s">
        <v>8</v>
      </c>
      <c r="B12">
        <v>24</v>
      </c>
      <c r="C12" t="s">
        <v>97</v>
      </c>
      <c r="D12">
        <v>1347</v>
      </c>
      <c r="E12">
        <v>2004</v>
      </c>
      <c r="G12" t="s">
        <v>96</v>
      </c>
      <c r="H12" t="s">
        <v>9</v>
      </c>
      <c r="I12">
        <v>27</v>
      </c>
      <c r="J12">
        <v>28</v>
      </c>
      <c r="K12">
        <v>24</v>
      </c>
      <c r="L12">
        <v>8</v>
      </c>
      <c r="M12">
        <v>34</v>
      </c>
      <c r="N12">
        <v>34</v>
      </c>
      <c r="O12">
        <v>155</v>
      </c>
      <c r="P12">
        <v>12</v>
      </c>
      <c r="Q12" s="2">
        <f t="shared" si="0"/>
        <v>12.916666666666666</v>
      </c>
    </row>
    <row r="13" spans="1:18">
      <c r="A13" t="s">
        <v>29</v>
      </c>
      <c r="B13">
        <v>2</v>
      </c>
      <c r="C13" t="s">
        <v>119</v>
      </c>
      <c r="D13">
        <v>1481</v>
      </c>
      <c r="E13">
        <v>2000</v>
      </c>
      <c r="G13" t="s">
        <v>120</v>
      </c>
      <c r="H13" t="s">
        <v>121</v>
      </c>
      <c r="I13">
        <v>0</v>
      </c>
      <c r="J13">
        <v>0</v>
      </c>
      <c r="K13">
        <v>0</v>
      </c>
      <c r="L13">
        <v>0</v>
      </c>
      <c r="M13">
        <v>24</v>
      </c>
      <c r="N13">
        <v>14</v>
      </c>
      <c r="O13">
        <v>38</v>
      </c>
      <c r="P13">
        <v>3</v>
      </c>
      <c r="Q13" s="2">
        <f t="shared" si="0"/>
        <v>12.666666666666666</v>
      </c>
    </row>
    <row r="14" spans="1:18">
      <c r="A14" t="s">
        <v>14</v>
      </c>
      <c r="B14">
        <v>92</v>
      </c>
      <c r="C14" t="s">
        <v>102</v>
      </c>
      <c r="D14">
        <v>1403</v>
      </c>
      <c r="E14">
        <v>1999</v>
      </c>
      <c r="G14" t="s">
        <v>85</v>
      </c>
      <c r="H14" t="s">
        <v>15</v>
      </c>
      <c r="I14">
        <v>34</v>
      </c>
      <c r="J14">
        <v>28</v>
      </c>
      <c r="K14">
        <v>0</v>
      </c>
      <c r="L14">
        <v>19</v>
      </c>
      <c r="M14">
        <v>14</v>
      </c>
      <c r="N14">
        <v>0</v>
      </c>
      <c r="O14">
        <v>95</v>
      </c>
      <c r="P14">
        <v>8</v>
      </c>
      <c r="Q14" s="2">
        <f t="shared" si="0"/>
        <v>11.875</v>
      </c>
    </row>
    <row r="15" spans="1:18">
      <c r="A15" t="s">
        <v>12</v>
      </c>
      <c r="B15">
        <v>703</v>
      </c>
      <c r="C15" t="s">
        <v>100</v>
      </c>
      <c r="D15">
        <v>1412</v>
      </c>
      <c r="E15">
        <v>1999</v>
      </c>
      <c r="G15" t="s">
        <v>101</v>
      </c>
      <c r="H15" t="s">
        <v>13</v>
      </c>
      <c r="I15">
        <v>0</v>
      </c>
      <c r="J15">
        <v>21</v>
      </c>
      <c r="K15">
        <v>17</v>
      </c>
      <c r="L15">
        <v>17</v>
      </c>
      <c r="M15">
        <v>20</v>
      </c>
      <c r="N15">
        <v>27</v>
      </c>
      <c r="O15">
        <v>102</v>
      </c>
      <c r="P15">
        <v>9</v>
      </c>
      <c r="Q15" s="2">
        <f t="shared" si="0"/>
        <v>11.333333333333334</v>
      </c>
    </row>
    <row r="16" spans="1:18">
      <c r="A16" t="s">
        <v>26</v>
      </c>
      <c r="B16">
        <v>749</v>
      </c>
      <c r="C16" t="s">
        <v>113</v>
      </c>
      <c r="D16">
        <v>1382</v>
      </c>
      <c r="E16">
        <v>1999</v>
      </c>
      <c r="G16" t="s">
        <v>109</v>
      </c>
      <c r="H16" t="s">
        <v>114</v>
      </c>
      <c r="I16">
        <v>26</v>
      </c>
      <c r="J16">
        <v>19</v>
      </c>
      <c r="K16">
        <v>0</v>
      </c>
      <c r="L16">
        <v>0</v>
      </c>
      <c r="M16">
        <v>0</v>
      </c>
      <c r="N16">
        <v>0</v>
      </c>
      <c r="O16">
        <v>45</v>
      </c>
      <c r="P16">
        <v>4</v>
      </c>
      <c r="Q16" s="2">
        <f t="shared" si="0"/>
        <v>11.25</v>
      </c>
    </row>
    <row r="17" spans="1:17">
      <c r="A17" t="s">
        <v>22</v>
      </c>
      <c r="B17">
        <v>550</v>
      </c>
      <c r="C17" t="s">
        <v>79</v>
      </c>
      <c r="D17">
        <v>1454</v>
      </c>
      <c r="E17">
        <v>2008</v>
      </c>
      <c r="G17" t="s">
        <v>83</v>
      </c>
      <c r="H17" t="s">
        <v>23</v>
      </c>
      <c r="I17">
        <v>0</v>
      </c>
      <c r="J17">
        <v>0</v>
      </c>
      <c r="K17">
        <v>23</v>
      </c>
      <c r="L17">
        <v>0</v>
      </c>
      <c r="M17">
        <v>9</v>
      </c>
      <c r="N17">
        <v>24</v>
      </c>
      <c r="O17">
        <v>56</v>
      </c>
      <c r="P17">
        <v>5</v>
      </c>
      <c r="Q17" s="2">
        <f t="shared" si="0"/>
        <v>11.2</v>
      </c>
    </row>
    <row r="18" spans="1:17">
      <c r="A18" t="s">
        <v>43</v>
      </c>
      <c r="B18">
        <v>261</v>
      </c>
      <c r="C18" t="s">
        <v>139</v>
      </c>
      <c r="D18">
        <v>1318</v>
      </c>
      <c r="E18">
        <v>2001</v>
      </c>
      <c r="G18" t="s">
        <v>140</v>
      </c>
      <c r="H18" t="s">
        <v>44</v>
      </c>
      <c r="I18">
        <v>0</v>
      </c>
      <c r="J18">
        <v>0</v>
      </c>
      <c r="K18">
        <v>22</v>
      </c>
      <c r="L18">
        <v>0</v>
      </c>
      <c r="M18">
        <v>0</v>
      </c>
      <c r="N18">
        <v>0</v>
      </c>
      <c r="O18">
        <v>22</v>
      </c>
      <c r="P18">
        <v>2</v>
      </c>
      <c r="Q18" s="2">
        <f t="shared" si="0"/>
        <v>11</v>
      </c>
    </row>
    <row r="19" spans="1:17">
      <c r="A19" t="s">
        <v>27</v>
      </c>
      <c r="B19">
        <v>257</v>
      </c>
      <c r="C19" t="s">
        <v>115</v>
      </c>
      <c r="D19">
        <v>1445</v>
      </c>
      <c r="E19">
        <v>2000</v>
      </c>
      <c r="G19" t="s">
        <v>116</v>
      </c>
      <c r="H19" t="s">
        <v>117</v>
      </c>
      <c r="I19">
        <v>0</v>
      </c>
      <c r="J19">
        <v>0</v>
      </c>
      <c r="K19">
        <v>10</v>
      </c>
      <c r="L19">
        <v>31</v>
      </c>
      <c r="M19">
        <v>0</v>
      </c>
      <c r="N19">
        <v>0</v>
      </c>
      <c r="O19">
        <v>41</v>
      </c>
      <c r="P19">
        <v>4</v>
      </c>
      <c r="Q19" s="2">
        <f t="shared" si="0"/>
        <v>10.25</v>
      </c>
    </row>
    <row r="20" spans="1:17">
      <c r="A20" t="s">
        <v>10</v>
      </c>
      <c r="B20">
        <v>32</v>
      </c>
      <c r="C20" t="s">
        <v>98</v>
      </c>
      <c r="D20">
        <v>1355</v>
      </c>
      <c r="E20">
        <v>2005</v>
      </c>
      <c r="G20" t="s">
        <v>99</v>
      </c>
      <c r="H20" t="s">
        <v>11</v>
      </c>
      <c r="I20">
        <v>22</v>
      </c>
      <c r="J20">
        <v>0</v>
      </c>
      <c r="K20">
        <v>23</v>
      </c>
      <c r="L20">
        <v>20</v>
      </c>
      <c r="M20">
        <v>14</v>
      </c>
      <c r="N20">
        <v>23</v>
      </c>
      <c r="O20">
        <v>102</v>
      </c>
      <c r="P20">
        <v>10</v>
      </c>
      <c r="Q20" s="2">
        <f t="shared" si="0"/>
        <v>10.199999999999999</v>
      </c>
    </row>
    <row r="21" spans="1:17">
      <c r="A21" t="s">
        <v>28</v>
      </c>
      <c r="B21">
        <v>519</v>
      </c>
      <c r="C21" t="s">
        <v>118</v>
      </c>
      <c r="D21">
        <v>1468</v>
      </c>
      <c r="E21">
        <v>2003</v>
      </c>
      <c r="G21" t="s">
        <v>87</v>
      </c>
      <c r="H21" t="s">
        <v>2</v>
      </c>
      <c r="I21">
        <v>0</v>
      </c>
      <c r="J21">
        <v>0</v>
      </c>
      <c r="K21">
        <v>0</v>
      </c>
      <c r="L21">
        <v>29</v>
      </c>
      <c r="M21">
        <v>9</v>
      </c>
      <c r="N21">
        <v>0</v>
      </c>
      <c r="O21">
        <v>38</v>
      </c>
      <c r="P21">
        <v>4</v>
      </c>
      <c r="Q21" s="2">
        <f t="shared" si="0"/>
        <v>9.5</v>
      </c>
    </row>
    <row r="22" spans="1:17">
      <c r="A22" t="s">
        <v>46</v>
      </c>
      <c r="B22">
        <v>811</v>
      </c>
      <c r="C22" t="s">
        <v>144</v>
      </c>
      <c r="D22">
        <v>1314</v>
      </c>
      <c r="E22">
        <v>2000</v>
      </c>
      <c r="G22" t="s">
        <v>145</v>
      </c>
      <c r="H22" t="s">
        <v>47</v>
      </c>
      <c r="I22">
        <v>0</v>
      </c>
      <c r="J22">
        <v>19</v>
      </c>
      <c r="K22">
        <v>0</v>
      </c>
      <c r="L22">
        <v>0</v>
      </c>
      <c r="M22">
        <v>0</v>
      </c>
      <c r="N22">
        <v>0</v>
      </c>
      <c r="O22">
        <v>19</v>
      </c>
      <c r="P22">
        <v>2</v>
      </c>
      <c r="Q22" s="2">
        <f t="shared" si="0"/>
        <v>9.5</v>
      </c>
    </row>
    <row r="23" spans="1:17">
      <c r="A23" t="s">
        <v>18</v>
      </c>
      <c r="B23">
        <v>444</v>
      </c>
      <c r="C23" t="s">
        <v>105</v>
      </c>
      <c r="D23">
        <v>1358</v>
      </c>
      <c r="E23">
        <v>2002</v>
      </c>
      <c r="G23" t="s">
        <v>106</v>
      </c>
      <c r="H23" t="s">
        <v>19</v>
      </c>
      <c r="I23">
        <v>26</v>
      </c>
      <c r="J23">
        <v>22</v>
      </c>
      <c r="K23">
        <v>26</v>
      </c>
      <c r="L23">
        <v>7</v>
      </c>
      <c r="M23">
        <v>4</v>
      </c>
      <c r="N23">
        <v>0</v>
      </c>
      <c r="O23">
        <v>85</v>
      </c>
      <c r="P23">
        <v>10</v>
      </c>
      <c r="Q23" s="2">
        <f t="shared" si="0"/>
        <v>8.5</v>
      </c>
    </row>
    <row r="24" spans="1:17">
      <c r="A24" t="s">
        <v>38</v>
      </c>
      <c r="B24">
        <v>14</v>
      </c>
      <c r="C24" t="s">
        <v>134</v>
      </c>
      <c r="D24">
        <v>1492</v>
      </c>
      <c r="E24">
        <v>2005</v>
      </c>
      <c r="G24" t="s">
        <v>135</v>
      </c>
      <c r="H24" t="s">
        <v>39</v>
      </c>
      <c r="I24">
        <v>0</v>
      </c>
      <c r="J24">
        <v>0</v>
      </c>
      <c r="K24">
        <v>0</v>
      </c>
      <c r="L24">
        <v>0</v>
      </c>
      <c r="M24">
        <v>5</v>
      </c>
      <c r="N24">
        <v>20</v>
      </c>
      <c r="O24">
        <v>25</v>
      </c>
      <c r="P24">
        <v>3</v>
      </c>
      <c r="Q24" s="2">
        <f t="shared" si="0"/>
        <v>8.3333333333333339</v>
      </c>
    </row>
    <row r="25" spans="1:17">
      <c r="A25" t="s">
        <v>30</v>
      </c>
      <c r="B25">
        <v>589</v>
      </c>
      <c r="C25" t="s">
        <v>122</v>
      </c>
      <c r="D25">
        <v>1387</v>
      </c>
      <c r="E25">
        <v>1999</v>
      </c>
      <c r="G25" t="s">
        <v>123</v>
      </c>
      <c r="H25" t="s">
        <v>31</v>
      </c>
      <c r="I25">
        <v>21</v>
      </c>
      <c r="J25">
        <v>12</v>
      </c>
      <c r="K25">
        <v>0</v>
      </c>
      <c r="L25">
        <v>0</v>
      </c>
      <c r="M25">
        <v>0</v>
      </c>
      <c r="N25">
        <v>0</v>
      </c>
      <c r="O25">
        <v>33</v>
      </c>
      <c r="P25">
        <v>4</v>
      </c>
      <c r="Q25" s="2">
        <f t="shared" si="0"/>
        <v>8.25</v>
      </c>
    </row>
    <row r="26" spans="1:17">
      <c r="A26" t="s">
        <v>32</v>
      </c>
      <c r="B26">
        <v>13</v>
      </c>
      <c r="C26" t="s">
        <v>124</v>
      </c>
      <c r="D26">
        <v>1303</v>
      </c>
      <c r="E26">
        <v>2003</v>
      </c>
      <c r="G26" t="s">
        <v>125</v>
      </c>
      <c r="H26" t="s">
        <v>33</v>
      </c>
      <c r="I26">
        <v>15</v>
      </c>
      <c r="J26">
        <v>0</v>
      </c>
      <c r="K26">
        <v>0</v>
      </c>
      <c r="L26">
        <v>5</v>
      </c>
      <c r="M26">
        <v>0</v>
      </c>
      <c r="N26">
        <v>12</v>
      </c>
      <c r="O26">
        <v>32</v>
      </c>
      <c r="P26">
        <v>4</v>
      </c>
      <c r="Q26" s="2">
        <f t="shared" si="0"/>
        <v>8</v>
      </c>
    </row>
    <row r="27" spans="1:17">
      <c r="A27" t="s">
        <v>50</v>
      </c>
      <c r="B27">
        <v>1</v>
      </c>
      <c r="C27" t="s">
        <v>148</v>
      </c>
      <c r="D27">
        <v>1237</v>
      </c>
      <c r="E27">
        <v>2004</v>
      </c>
      <c r="G27" t="s">
        <v>149</v>
      </c>
      <c r="H27" t="s">
        <v>150</v>
      </c>
      <c r="I27">
        <v>0</v>
      </c>
      <c r="J27">
        <v>15</v>
      </c>
      <c r="K27">
        <v>0</v>
      </c>
      <c r="L27">
        <v>0</v>
      </c>
      <c r="M27">
        <v>0</v>
      </c>
      <c r="N27">
        <v>0</v>
      </c>
      <c r="O27">
        <v>15</v>
      </c>
      <c r="P27">
        <v>2</v>
      </c>
      <c r="Q27" s="2">
        <f t="shared" si="0"/>
        <v>7.5</v>
      </c>
    </row>
    <row r="28" spans="1:17">
      <c r="A28" t="s">
        <v>36</v>
      </c>
      <c r="B28">
        <v>212</v>
      </c>
      <c r="C28" t="s">
        <v>131</v>
      </c>
      <c r="D28">
        <v>1304</v>
      </c>
      <c r="E28">
        <v>2005</v>
      </c>
      <c r="G28" t="s">
        <v>132</v>
      </c>
      <c r="H28" t="s">
        <v>133</v>
      </c>
      <c r="I28">
        <v>8</v>
      </c>
      <c r="J28">
        <v>0</v>
      </c>
      <c r="K28">
        <v>0</v>
      </c>
      <c r="L28">
        <v>4</v>
      </c>
      <c r="M28">
        <v>0</v>
      </c>
      <c r="N28">
        <v>16</v>
      </c>
      <c r="O28">
        <v>28</v>
      </c>
      <c r="P28">
        <v>4</v>
      </c>
      <c r="Q28" s="2">
        <f t="shared" si="0"/>
        <v>7</v>
      </c>
    </row>
    <row r="29" spans="1:17">
      <c r="A29" t="s">
        <v>24</v>
      </c>
      <c r="B29">
        <v>812</v>
      </c>
      <c r="C29" t="s">
        <v>110</v>
      </c>
      <c r="D29">
        <v>1384</v>
      </c>
      <c r="E29">
        <v>2000</v>
      </c>
      <c r="G29" t="s">
        <v>83</v>
      </c>
      <c r="H29" t="s">
        <v>23</v>
      </c>
      <c r="I29">
        <v>0</v>
      </c>
      <c r="J29">
        <v>10</v>
      </c>
      <c r="K29">
        <v>11</v>
      </c>
      <c r="L29">
        <v>1</v>
      </c>
      <c r="M29">
        <v>13</v>
      </c>
      <c r="N29">
        <v>20</v>
      </c>
      <c r="O29">
        <v>55</v>
      </c>
      <c r="P29">
        <v>8</v>
      </c>
      <c r="Q29" s="2">
        <f t="shared" si="0"/>
        <v>6.875</v>
      </c>
    </row>
    <row r="30" spans="1:17">
      <c r="A30" t="s">
        <v>25</v>
      </c>
      <c r="B30">
        <v>126</v>
      </c>
      <c r="C30" t="s">
        <v>111</v>
      </c>
      <c r="D30">
        <v>1031</v>
      </c>
      <c r="E30">
        <v>2001</v>
      </c>
      <c r="G30" t="s">
        <v>112</v>
      </c>
      <c r="H30" t="s">
        <v>78</v>
      </c>
      <c r="I30">
        <v>11</v>
      </c>
      <c r="J30">
        <v>28</v>
      </c>
      <c r="K30">
        <v>10</v>
      </c>
      <c r="L30">
        <v>0</v>
      </c>
      <c r="M30">
        <v>0</v>
      </c>
      <c r="N30">
        <v>0</v>
      </c>
      <c r="O30">
        <v>49</v>
      </c>
      <c r="P30">
        <v>8</v>
      </c>
      <c r="Q30" s="2">
        <f t="shared" si="0"/>
        <v>6.125</v>
      </c>
    </row>
    <row r="31" spans="1:17">
      <c r="A31" t="s">
        <v>53</v>
      </c>
      <c r="B31">
        <v>111</v>
      </c>
      <c r="C31" t="s">
        <v>156</v>
      </c>
      <c r="D31">
        <v>1297</v>
      </c>
      <c r="E31">
        <v>2000</v>
      </c>
      <c r="G31" t="s">
        <v>157</v>
      </c>
      <c r="H31" t="s">
        <v>158</v>
      </c>
      <c r="I31">
        <v>12</v>
      </c>
      <c r="J31">
        <v>0</v>
      </c>
      <c r="K31">
        <v>0</v>
      </c>
      <c r="L31">
        <v>0</v>
      </c>
      <c r="M31">
        <v>0</v>
      </c>
      <c r="N31">
        <v>0</v>
      </c>
      <c r="O31">
        <v>12</v>
      </c>
      <c r="P31">
        <v>2</v>
      </c>
      <c r="Q31" s="2">
        <f t="shared" si="0"/>
        <v>6</v>
      </c>
    </row>
    <row r="32" spans="1:17">
      <c r="A32" t="s">
        <v>34</v>
      </c>
      <c r="B32">
        <v>17</v>
      </c>
      <c r="C32" t="s">
        <v>126</v>
      </c>
      <c r="D32">
        <v>1416</v>
      </c>
      <c r="E32">
        <v>2006</v>
      </c>
      <c r="G32" t="s">
        <v>127</v>
      </c>
      <c r="H32" t="s">
        <v>9</v>
      </c>
      <c r="I32">
        <v>0</v>
      </c>
      <c r="J32">
        <v>1</v>
      </c>
      <c r="K32">
        <v>12</v>
      </c>
      <c r="L32">
        <v>0</v>
      </c>
      <c r="M32">
        <v>5</v>
      </c>
      <c r="N32">
        <v>12</v>
      </c>
      <c r="O32">
        <v>30</v>
      </c>
      <c r="P32">
        <v>6</v>
      </c>
      <c r="Q32" s="2">
        <f t="shared" si="0"/>
        <v>5</v>
      </c>
    </row>
    <row r="33" spans="1:17">
      <c r="A33" t="s">
        <v>54</v>
      </c>
      <c r="B33">
        <v>131</v>
      </c>
      <c r="C33" t="s">
        <v>159</v>
      </c>
      <c r="D33">
        <v>1349</v>
      </c>
      <c r="E33">
        <v>2000</v>
      </c>
      <c r="G33" t="s">
        <v>160</v>
      </c>
      <c r="H33" t="s">
        <v>55</v>
      </c>
      <c r="I33">
        <v>0</v>
      </c>
      <c r="J33">
        <v>10</v>
      </c>
      <c r="K33">
        <v>0</v>
      </c>
      <c r="L33">
        <v>0</v>
      </c>
      <c r="M33">
        <v>0</v>
      </c>
      <c r="N33">
        <v>0</v>
      </c>
      <c r="O33">
        <v>10</v>
      </c>
      <c r="P33">
        <v>2</v>
      </c>
      <c r="Q33" s="2">
        <f t="shared" si="0"/>
        <v>5</v>
      </c>
    </row>
    <row r="34" spans="1:17">
      <c r="A34" t="s">
        <v>45</v>
      </c>
      <c r="B34">
        <v>27</v>
      </c>
      <c r="C34" t="s">
        <v>141</v>
      </c>
      <c r="D34">
        <v>1047</v>
      </c>
      <c r="E34">
        <v>2008</v>
      </c>
      <c r="G34" t="s">
        <v>142</v>
      </c>
      <c r="H34" t="s">
        <v>143</v>
      </c>
      <c r="I34">
        <v>0</v>
      </c>
      <c r="J34">
        <v>19</v>
      </c>
      <c r="K34">
        <v>0</v>
      </c>
      <c r="L34">
        <v>0</v>
      </c>
      <c r="M34">
        <v>0</v>
      </c>
      <c r="N34">
        <v>0</v>
      </c>
      <c r="O34">
        <v>19</v>
      </c>
      <c r="P34">
        <v>4</v>
      </c>
      <c r="Q34" s="2">
        <f t="shared" si="0"/>
        <v>4.75</v>
      </c>
    </row>
    <row r="35" spans="1:17">
      <c r="A35" t="s">
        <v>35</v>
      </c>
      <c r="B35">
        <v>199</v>
      </c>
      <c r="C35" t="s">
        <v>128</v>
      </c>
      <c r="D35">
        <v>1115</v>
      </c>
      <c r="E35">
        <v>2006</v>
      </c>
      <c r="G35" t="s">
        <v>129</v>
      </c>
      <c r="H35" t="s">
        <v>130</v>
      </c>
      <c r="I35">
        <v>0</v>
      </c>
      <c r="J35">
        <v>12</v>
      </c>
      <c r="K35">
        <v>0</v>
      </c>
      <c r="L35">
        <v>10</v>
      </c>
      <c r="M35">
        <v>4</v>
      </c>
      <c r="N35">
        <v>2</v>
      </c>
      <c r="O35">
        <v>28</v>
      </c>
      <c r="P35">
        <v>6</v>
      </c>
      <c r="Q35" s="2">
        <f t="shared" ref="Q35:Q48" si="1">O35/P35</f>
        <v>4.666666666666667</v>
      </c>
    </row>
    <row r="36" spans="1:17">
      <c r="A36" t="s">
        <v>56</v>
      </c>
      <c r="B36">
        <v>639</v>
      </c>
      <c r="C36" t="s">
        <v>161</v>
      </c>
      <c r="D36">
        <v>1088</v>
      </c>
      <c r="E36">
        <v>2009</v>
      </c>
      <c r="G36" t="s">
        <v>162</v>
      </c>
      <c r="H36" t="s">
        <v>163</v>
      </c>
      <c r="I36">
        <v>0</v>
      </c>
      <c r="J36">
        <v>0</v>
      </c>
      <c r="K36">
        <v>0</v>
      </c>
      <c r="L36">
        <v>0</v>
      </c>
      <c r="M36">
        <v>0</v>
      </c>
      <c r="N36">
        <v>9</v>
      </c>
      <c r="O36">
        <v>9</v>
      </c>
      <c r="P36">
        <v>2</v>
      </c>
      <c r="Q36" s="2">
        <f t="shared" si="1"/>
        <v>4.5</v>
      </c>
    </row>
    <row r="37" spans="1:17">
      <c r="A37" t="s">
        <v>48</v>
      </c>
      <c r="B37">
        <v>127</v>
      </c>
      <c r="C37" t="s">
        <v>146</v>
      </c>
      <c r="D37">
        <v>1470</v>
      </c>
      <c r="E37">
        <v>2006</v>
      </c>
      <c r="G37" t="s">
        <v>147</v>
      </c>
      <c r="H37" t="s">
        <v>49</v>
      </c>
      <c r="I37">
        <v>0</v>
      </c>
      <c r="J37">
        <v>0</v>
      </c>
      <c r="K37">
        <v>0</v>
      </c>
      <c r="L37">
        <v>14</v>
      </c>
      <c r="M37">
        <v>3</v>
      </c>
      <c r="N37">
        <v>0</v>
      </c>
      <c r="O37">
        <v>17</v>
      </c>
      <c r="P37">
        <v>4</v>
      </c>
      <c r="Q37" s="2">
        <f t="shared" si="1"/>
        <v>4.25</v>
      </c>
    </row>
    <row r="38" spans="1:17">
      <c r="A38" t="s">
        <v>40</v>
      </c>
      <c r="B38">
        <v>307</v>
      </c>
      <c r="C38" t="s">
        <v>136</v>
      </c>
      <c r="D38">
        <v>1263</v>
      </c>
      <c r="E38">
        <v>2001</v>
      </c>
      <c r="G38" t="s">
        <v>137</v>
      </c>
      <c r="H38" t="s">
        <v>41</v>
      </c>
      <c r="I38">
        <v>19</v>
      </c>
      <c r="J38">
        <v>5</v>
      </c>
      <c r="K38">
        <v>0</v>
      </c>
      <c r="L38">
        <v>0</v>
      </c>
      <c r="M38">
        <v>0</v>
      </c>
      <c r="N38">
        <v>0</v>
      </c>
      <c r="O38">
        <v>24</v>
      </c>
      <c r="P38">
        <v>6</v>
      </c>
      <c r="Q38" s="2">
        <f t="shared" si="1"/>
        <v>4</v>
      </c>
    </row>
    <row r="39" spans="1:17">
      <c r="A39" t="s">
        <v>51</v>
      </c>
      <c r="B39">
        <v>104</v>
      </c>
      <c r="C39" t="s">
        <v>151</v>
      </c>
      <c r="D39">
        <v>1109</v>
      </c>
      <c r="E39">
        <v>1999</v>
      </c>
      <c r="G39" t="s">
        <v>152</v>
      </c>
      <c r="H39" t="s">
        <v>86</v>
      </c>
      <c r="I39">
        <v>10</v>
      </c>
      <c r="J39">
        <v>4</v>
      </c>
      <c r="K39">
        <v>0</v>
      </c>
      <c r="L39">
        <v>0</v>
      </c>
      <c r="M39">
        <v>0</v>
      </c>
      <c r="N39">
        <v>0</v>
      </c>
      <c r="O39">
        <v>14</v>
      </c>
      <c r="P39">
        <v>4</v>
      </c>
      <c r="Q39" s="2">
        <f t="shared" si="1"/>
        <v>3.5</v>
      </c>
    </row>
    <row r="40" spans="1:17">
      <c r="A40" t="s">
        <v>57</v>
      </c>
      <c r="B40">
        <v>291</v>
      </c>
      <c r="C40" t="s">
        <v>164</v>
      </c>
      <c r="D40">
        <v>1407</v>
      </c>
      <c r="E40">
        <v>2002</v>
      </c>
      <c r="G40" t="s">
        <v>165</v>
      </c>
      <c r="H40" t="s">
        <v>58</v>
      </c>
      <c r="I40">
        <v>7</v>
      </c>
      <c r="J40">
        <v>0</v>
      </c>
      <c r="K40">
        <v>0</v>
      </c>
      <c r="L40">
        <v>0</v>
      </c>
      <c r="M40">
        <v>0</v>
      </c>
      <c r="N40">
        <v>0</v>
      </c>
      <c r="O40">
        <v>7</v>
      </c>
      <c r="P40">
        <v>2</v>
      </c>
      <c r="Q40" s="2">
        <f t="shared" si="1"/>
        <v>3.5</v>
      </c>
    </row>
    <row r="41" spans="1:17">
      <c r="A41" t="s">
        <v>59</v>
      </c>
      <c r="B41">
        <v>241</v>
      </c>
      <c r="C41" t="s">
        <v>166</v>
      </c>
      <c r="D41">
        <v>1491</v>
      </c>
      <c r="E41">
        <v>2006</v>
      </c>
      <c r="G41" t="s">
        <v>167</v>
      </c>
      <c r="H41" t="s">
        <v>39</v>
      </c>
      <c r="I41">
        <v>0</v>
      </c>
      <c r="J41">
        <v>0</v>
      </c>
      <c r="K41">
        <v>0</v>
      </c>
      <c r="L41">
        <v>0</v>
      </c>
      <c r="M41">
        <v>1</v>
      </c>
      <c r="N41">
        <v>6</v>
      </c>
      <c r="O41">
        <v>7</v>
      </c>
      <c r="P41">
        <v>2</v>
      </c>
      <c r="Q41" s="2">
        <f t="shared" si="1"/>
        <v>3.5</v>
      </c>
    </row>
    <row r="42" spans="1:17">
      <c r="A42" t="s">
        <v>60</v>
      </c>
      <c r="B42">
        <v>516</v>
      </c>
      <c r="C42" t="s">
        <v>168</v>
      </c>
      <c r="D42">
        <v>1080</v>
      </c>
      <c r="E42">
        <v>2003</v>
      </c>
      <c r="G42" t="s">
        <v>169</v>
      </c>
      <c r="H42" t="s">
        <v>61</v>
      </c>
      <c r="I42">
        <v>0</v>
      </c>
      <c r="J42">
        <v>0</v>
      </c>
      <c r="K42">
        <v>0</v>
      </c>
      <c r="L42">
        <v>0</v>
      </c>
      <c r="M42">
        <v>6</v>
      </c>
      <c r="N42">
        <v>0</v>
      </c>
      <c r="O42">
        <v>6</v>
      </c>
      <c r="P42">
        <v>2</v>
      </c>
      <c r="Q42" s="2">
        <f t="shared" si="1"/>
        <v>3</v>
      </c>
    </row>
    <row r="43" spans="1:17">
      <c r="A43" t="s">
        <v>63</v>
      </c>
      <c r="B43">
        <v>377</v>
      </c>
      <c r="C43" t="s">
        <v>172</v>
      </c>
      <c r="D43">
        <v>1466</v>
      </c>
      <c r="E43">
        <v>2002</v>
      </c>
      <c r="G43">
        <v>0</v>
      </c>
      <c r="H43" t="s">
        <v>173</v>
      </c>
      <c r="I43">
        <v>0</v>
      </c>
      <c r="J43">
        <v>0</v>
      </c>
      <c r="K43">
        <v>0</v>
      </c>
      <c r="L43">
        <v>6</v>
      </c>
      <c r="M43">
        <v>0</v>
      </c>
      <c r="N43">
        <v>0</v>
      </c>
      <c r="O43">
        <v>6</v>
      </c>
      <c r="P43">
        <v>2</v>
      </c>
      <c r="Q43" s="2">
        <f t="shared" si="1"/>
        <v>3</v>
      </c>
    </row>
    <row r="44" spans="1:17">
      <c r="A44" t="s">
        <v>64</v>
      </c>
      <c r="B44">
        <v>314</v>
      </c>
      <c r="C44" t="s">
        <v>174</v>
      </c>
      <c r="D44">
        <v>1483</v>
      </c>
      <c r="E44">
        <v>2005</v>
      </c>
      <c r="G44" t="s">
        <v>175</v>
      </c>
      <c r="H44" t="s">
        <v>176</v>
      </c>
      <c r="I44">
        <v>0</v>
      </c>
      <c r="J44">
        <v>0</v>
      </c>
      <c r="K44">
        <v>0</v>
      </c>
      <c r="L44">
        <v>0</v>
      </c>
      <c r="M44">
        <v>0</v>
      </c>
      <c r="N44">
        <v>6</v>
      </c>
      <c r="O44">
        <v>6</v>
      </c>
      <c r="P44">
        <v>2</v>
      </c>
      <c r="Q44" s="2">
        <f t="shared" si="1"/>
        <v>3</v>
      </c>
    </row>
    <row r="45" spans="1:17">
      <c r="A45" t="s">
        <v>65</v>
      </c>
      <c r="B45">
        <v>129</v>
      </c>
      <c r="C45" t="s">
        <v>177</v>
      </c>
      <c r="D45">
        <v>1398</v>
      </c>
      <c r="E45">
        <v>1999</v>
      </c>
      <c r="G45" t="s">
        <v>167</v>
      </c>
      <c r="H45" t="s">
        <v>66</v>
      </c>
      <c r="I45">
        <v>5</v>
      </c>
      <c r="J45">
        <v>0</v>
      </c>
      <c r="K45">
        <v>0</v>
      </c>
      <c r="L45">
        <v>0</v>
      </c>
      <c r="M45">
        <v>0</v>
      </c>
      <c r="N45">
        <v>0</v>
      </c>
      <c r="O45">
        <v>5</v>
      </c>
      <c r="P45">
        <v>2</v>
      </c>
      <c r="Q45" s="2">
        <f t="shared" si="1"/>
        <v>2.5</v>
      </c>
    </row>
    <row r="46" spans="1:17">
      <c r="A46" t="s">
        <v>42</v>
      </c>
      <c r="B46">
        <v>141</v>
      </c>
      <c r="C46" t="s">
        <v>138</v>
      </c>
      <c r="D46">
        <v>1389</v>
      </c>
      <c r="E46">
        <v>2000</v>
      </c>
      <c r="G46" t="s">
        <v>96</v>
      </c>
      <c r="H46" t="s">
        <v>77</v>
      </c>
      <c r="I46">
        <v>3</v>
      </c>
      <c r="J46">
        <v>0</v>
      </c>
      <c r="K46">
        <v>11</v>
      </c>
      <c r="L46">
        <v>4</v>
      </c>
      <c r="M46">
        <v>0</v>
      </c>
      <c r="N46">
        <v>5</v>
      </c>
      <c r="O46">
        <v>23</v>
      </c>
      <c r="P46">
        <v>10</v>
      </c>
      <c r="Q46" s="2">
        <f t="shared" si="1"/>
        <v>2.2999999999999998</v>
      </c>
    </row>
    <row r="47" spans="1:17">
      <c r="A47" t="s">
        <v>52</v>
      </c>
      <c r="B47">
        <v>0</v>
      </c>
      <c r="C47" t="s">
        <v>153</v>
      </c>
      <c r="D47">
        <v>1170</v>
      </c>
      <c r="E47">
        <v>2003</v>
      </c>
      <c r="G47" t="s">
        <v>154</v>
      </c>
      <c r="H47" t="s">
        <v>155</v>
      </c>
      <c r="I47">
        <v>4</v>
      </c>
      <c r="J47">
        <v>3</v>
      </c>
      <c r="K47">
        <v>6</v>
      </c>
      <c r="L47">
        <v>0</v>
      </c>
      <c r="M47">
        <v>0</v>
      </c>
      <c r="N47">
        <v>0</v>
      </c>
      <c r="O47">
        <v>13</v>
      </c>
      <c r="P47">
        <v>8</v>
      </c>
      <c r="Q47" s="2">
        <f t="shared" si="1"/>
        <v>1.625</v>
      </c>
    </row>
    <row r="48" spans="1:17">
      <c r="A48" t="s">
        <v>62</v>
      </c>
      <c r="B48">
        <v>0</v>
      </c>
      <c r="C48" t="s">
        <v>170</v>
      </c>
      <c r="D48">
        <v>1228</v>
      </c>
      <c r="E48">
        <v>2005</v>
      </c>
      <c r="G48" t="s">
        <v>171</v>
      </c>
      <c r="H48" t="s">
        <v>155</v>
      </c>
      <c r="I48">
        <v>0</v>
      </c>
      <c r="J48">
        <v>0</v>
      </c>
      <c r="K48">
        <v>6</v>
      </c>
      <c r="L48">
        <v>0</v>
      </c>
      <c r="M48">
        <v>0</v>
      </c>
      <c r="N48">
        <v>0</v>
      </c>
      <c r="O48">
        <v>6</v>
      </c>
      <c r="P48">
        <v>4</v>
      </c>
      <c r="Q48" s="2">
        <f t="shared" si="1"/>
        <v>1.5</v>
      </c>
    </row>
    <row r="49" spans="17:17">
      <c r="Q49" s="2"/>
    </row>
    <row r="50" spans="17:17">
      <c r="Q50" s="2"/>
    </row>
    <row r="51" spans="17:17">
      <c r="Q51" s="2"/>
    </row>
    <row r="52" spans="17:17">
      <c r="Q52" s="2"/>
    </row>
    <row r="53" spans="17:17">
      <c r="Q53" s="2"/>
    </row>
    <row r="54" spans="17:17">
      <c r="Q54" s="2"/>
    </row>
    <row r="55" spans="17:17">
      <c r="Q55" s="2"/>
    </row>
    <row r="56" spans="17:17">
      <c r="Q56" s="2"/>
    </row>
    <row r="57" spans="17:17">
      <c r="Q57" s="2"/>
    </row>
    <row r="58" spans="17:17">
      <c r="Q58" s="2"/>
    </row>
    <row r="59" spans="17:17">
      <c r="Q59" s="2"/>
    </row>
    <row r="60" spans="17:17">
      <c r="Q60" s="2"/>
    </row>
    <row r="61" spans="17:17">
      <c r="Q61" s="2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66"/>
  <sheetViews>
    <sheetView topLeftCell="A37" workbookViewId="0">
      <selection activeCell="A2" sqref="A2:Q51"/>
    </sheetView>
  </sheetViews>
  <sheetFormatPr defaultRowHeight="15"/>
  <cols>
    <col min="1" max="1" width="3.28515625" customWidth="1"/>
    <col min="2" max="2" width="4.7109375" customWidth="1"/>
    <col min="3" max="3" width="21.28515625" customWidth="1"/>
    <col min="4" max="4" width="5.140625" customWidth="1"/>
    <col min="5" max="5" width="5" customWidth="1"/>
    <col min="6" max="6" width="1.42578125" customWidth="1"/>
    <col min="7" max="7" width="14.42578125" customWidth="1"/>
    <col min="8" max="8" width="12.7109375" customWidth="1"/>
    <col min="9" max="14" width="4.28515625" customWidth="1"/>
    <col min="15" max="15" width="5.140625" customWidth="1"/>
    <col min="16" max="16" width="4" customWidth="1"/>
    <col min="17" max="17" width="5.5703125" customWidth="1"/>
  </cols>
  <sheetData>
    <row r="1" spans="1:17">
      <c r="A1" t="s">
        <v>180</v>
      </c>
      <c r="B1" t="s">
        <v>181</v>
      </c>
      <c r="C1" t="s">
        <v>182</v>
      </c>
      <c r="D1" t="s">
        <v>183</v>
      </c>
      <c r="E1" t="s">
        <v>184</v>
      </c>
      <c r="F1" t="s">
        <v>185</v>
      </c>
      <c r="G1" t="s">
        <v>186</v>
      </c>
      <c r="H1" t="s">
        <v>187</v>
      </c>
      <c r="I1" t="s">
        <v>188</v>
      </c>
      <c r="J1" t="s">
        <v>189</v>
      </c>
      <c r="K1" t="s">
        <v>190</v>
      </c>
      <c r="L1" t="s">
        <v>191</v>
      </c>
      <c r="M1" t="s">
        <v>192</v>
      </c>
      <c r="N1" t="s">
        <v>193</v>
      </c>
      <c r="O1" t="s">
        <v>194</v>
      </c>
      <c r="P1" t="s">
        <v>195</v>
      </c>
      <c r="Q1" s="3" t="s">
        <v>196</v>
      </c>
    </row>
    <row r="2" spans="1:17">
      <c r="A2" t="s">
        <v>0</v>
      </c>
      <c r="B2">
        <v>33</v>
      </c>
      <c r="C2" t="s">
        <v>202</v>
      </c>
      <c r="D2">
        <v>1118</v>
      </c>
      <c r="E2">
        <v>1993</v>
      </c>
      <c r="G2" t="s">
        <v>88</v>
      </c>
      <c r="H2" t="s">
        <v>203</v>
      </c>
      <c r="I2">
        <v>47</v>
      </c>
      <c r="J2">
        <v>50</v>
      </c>
      <c r="K2">
        <v>0</v>
      </c>
      <c r="L2">
        <v>50</v>
      </c>
      <c r="M2">
        <v>50</v>
      </c>
      <c r="N2">
        <v>50</v>
      </c>
      <c r="O2">
        <v>247</v>
      </c>
      <c r="P2">
        <v>10</v>
      </c>
      <c r="Q2" s="3">
        <f t="shared" ref="Q2:Q33" si="0">O2/P2</f>
        <v>24.7</v>
      </c>
    </row>
    <row r="3" spans="1:17">
      <c r="A3" t="s">
        <v>27</v>
      </c>
      <c r="B3">
        <v>22</v>
      </c>
      <c r="C3" t="s">
        <v>241</v>
      </c>
      <c r="D3">
        <v>1418</v>
      </c>
      <c r="E3">
        <v>1993</v>
      </c>
      <c r="G3" t="s">
        <v>242</v>
      </c>
      <c r="H3" t="s">
        <v>82</v>
      </c>
      <c r="I3">
        <v>0</v>
      </c>
      <c r="J3">
        <v>44</v>
      </c>
      <c r="K3">
        <v>0</v>
      </c>
      <c r="L3">
        <v>0</v>
      </c>
      <c r="M3">
        <v>0</v>
      </c>
      <c r="N3">
        <v>0</v>
      </c>
      <c r="O3">
        <v>44</v>
      </c>
      <c r="P3">
        <v>2</v>
      </c>
      <c r="Q3" s="3">
        <f t="shared" si="0"/>
        <v>22</v>
      </c>
    </row>
    <row r="4" spans="1:17">
      <c r="A4" t="s">
        <v>28</v>
      </c>
      <c r="B4">
        <v>243</v>
      </c>
      <c r="C4" t="s">
        <v>243</v>
      </c>
      <c r="D4">
        <v>1477</v>
      </c>
      <c r="E4">
        <v>1997</v>
      </c>
      <c r="G4" t="s">
        <v>178</v>
      </c>
      <c r="H4" t="s">
        <v>17</v>
      </c>
      <c r="I4">
        <v>0</v>
      </c>
      <c r="J4">
        <v>0</v>
      </c>
      <c r="K4">
        <v>0</v>
      </c>
      <c r="L4">
        <v>44</v>
      </c>
      <c r="M4">
        <v>0</v>
      </c>
      <c r="N4">
        <v>0</v>
      </c>
      <c r="O4">
        <v>44</v>
      </c>
      <c r="P4">
        <v>2</v>
      </c>
      <c r="Q4" s="3">
        <f t="shared" si="0"/>
        <v>22</v>
      </c>
    </row>
    <row r="5" spans="1:17">
      <c r="A5" t="s">
        <v>1</v>
      </c>
      <c r="B5">
        <v>11</v>
      </c>
      <c r="C5" t="s">
        <v>204</v>
      </c>
      <c r="D5">
        <v>1313</v>
      </c>
      <c r="E5">
        <v>1995</v>
      </c>
      <c r="G5" t="s">
        <v>85</v>
      </c>
      <c r="H5" t="s">
        <v>205</v>
      </c>
      <c r="I5">
        <v>45</v>
      </c>
      <c r="J5">
        <v>15</v>
      </c>
      <c r="K5">
        <v>50</v>
      </c>
      <c r="L5">
        <v>40</v>
      </c>
      <c r="M5">
        <v>44</v>
      </c>
      <c r="N5">
        <v>42</v>
      </c>
      <c r="O5">
        <v>236</v>
      </c>
      <c r="P5">
        <v>12</v>
      </c>
      <c r="Q5" s="3">
        <f t="shared" si="0"/>
        <v>19.666666666666668</v>
      </c>
    </row>
    <row r="6" spans="1:17">
      <c r="A6" t="s">
        <v>22</v>
      </c>
      <c r="B6">
        <v>48</v>
      </c>
      <c r="C6" t="s">
        <v>232</v>
      </c>
      <c r="D6">
        <v>1262</v>
      </c>
      <c r="E6">
        <v>1998</v>
      </c>
      <c r="G6" t="s">
        <v>233</v>
      </c>
      <c r="H6" t="s">
        <v>234</v>
      </c>
      <c r="I6">
        <v>0</v>
      </c>
      <c r="J6">
        <v>0</v>
      </c>
      <c r="K6">
        <v>33</v>
      </c>
      <c r="L6">
        <v>0</v>
      </c>
      <c r="M6">
        <v>0</v>
      </c>
      <c r="N6">
        <v>42</v>
      </c>
      <c r="O6">
        <v>75</v>
      </c>
      <c r="P6">
        <v>4</v>
      </c>
      <c r="Q6" s="3">
        <f t="shared" si="0"/>
        <v>18.75</v>
      </c>
    </row>
    <row r="7" spans="1:17">
      <c r="A7" t="s">
        <v>14</v>
      </c>
      <c r="B7">
        <v>58</v>
      </c>
      <c r="C7" t="s">
        <v>219</v>
      </c>
      <c r="D7">
        <v>1338</v>
      </c>
      <c r="E7">
        <v>1997</v>
      </c>
      <c r="G7" t="s">
        <v>220</v>
      </c>
      <c r="H7" t="s">
        <v>221</v>
      </c>
      <c r="I7">
        <v>0</v>
      </c>
      <c r="J7">
        <v>30</v>
      </c>
      <c r="K7">
        <v>33</v>
      </c>
      <c r="L7">
        <v>0</v>
      </c>
      <c r="M7">
        <v>36</v>
      </c>
      <c r="N7">
        <v>0</v>
      </c>
      <c r="O7">
        <v>99</v>
      </c>
      <c r="P7">
        <v>6</v>
      </c>
      <c r="Q7" s="3">
        <f t="shared" si="0"/>
        <v>16.5</v>
      </c>
    </row>
    <row r="8" spans="1:17">
      <c r="A8" t="s">
        <v>3</v>
      </c>
      <c r="B8">
        <v>767</v>
      </c>
      <c r="C8" t="s">
        <v>206</v>
      </c>
      <c r="D8">
        <v>1325</v>
      </c>
      <c r="E8">
        <v>1984</v>
      </c>
      <c r="G8" t="s">
        <v>207</v>
      </c>
      <c r="H8" t="s">
        <v>208</v>
      </c>
      <c r="I8">
        <v>38</v>
      </c>
      <c r="J8">
        <v>17</v>
      </c>
      <c r="K8">
        <v>32</v>
      </c>
      <c r="L8">
        <v>36</v>
      </c>
      <c r="M8">
        <v>34</v>
      </c>
      <c r="N8">
        <v>29</v>
      </c>
      <c r="O8">
        <v>186</v>
      </c>
      <c r="P8">
        <v>12</v>
      </c>
      <c r="Q8" s="3">
        <f t="shared" si="0"/>
        <v>15.5</v>
      </c>
    </row>
    <row r="9" spans="1:17">
      <c r="A9" t="s">
        <v>6</v>
      </c>
      <c r="B9">
        <v>177</v>
      </c>
      <c r="C9" t="s">
        <v>210</v>
      </c>
      <c r="D9">
        <v>1386</v>
      </c>
      <c r="E9">
        <v>1992</v>
      </c>
      <c r="G9" t="s">
        <v>211</v>
      </c>
      <c r="H9" t="s">
        <v>212</v>
      </c>
      <c r="I9">
        <v>28</v>
      </c>
      <c r="J9">
        <v>11</v>
      </c>
      <c r="K9">
        <v>27</v>
      </c>
      <c r="L9">
        <v>0</v>
      </c>
      <c r="M9">
        <v>30</v>
      </c>
      <c r="N9">
        <v>34</v>
      </c>
      <c r="O9">
        <v>130</v>
      </c>
      <c r="P9">
        <v>9</v>
      </c>
      <c r="Q9" s="3">
        <f t="shared" si="0"/>
        <v>14.444444444444445</v>
      </c>
    </row>
    <row r="10" spans="1:17">
      <c r="A10" t="s">
        <v>37</v>
      </c>
      <c r="B10">
        <v>808</v>
      </c>
      <c r="C10" t="s">
        <v>253</v>
      </c>
      <c r="D10">
        <v>1285</v>
      </c>
      <c r="E10">
        <v>1993</v>
      </c>
      <c r="G10" t="s">
        <v>254</v>
      </c>
      <c r="H10" t="s">
        <v>255</v>
      </c>
      <c r="I10">
        <v>27</v>
      </c>
      <c r="J10">
        <v>0</v>
      </c>
      <c r="K10">
        <v>0</v>
      </c>
      <c r="L10">
        <v>0</v>
      </c>
      <c r="M10">
        <v>0</v>
      </c>
      <c r="N10">
        <v>0</v>
      </c>
      <c r="O10">
        <v>27</v>
      </c>
      <c r="P10">
        <v>2</v>
      </c>
      <c r="Q10" s="3">
        <f t="shared" si="0"/>
        <v>13.5</v>
      </c>
    </row>
    <row r="11" spans="1:17">
      <c r="A11" t="s">
        <v>8</v>
      </c>
      <c r="B11">
        <v>28</v>
      </c>
      <c r="C11" t="s">
        <v>213</v>
      </c>
      <c r="D11">
        <v>1108</v>
      </c>
      <c r="E11">
        <v>1998</v>
      </c>
      <c r="G11" t="s">
        <v>214</v>
      </c>
      <c r="H11" t="s">
        <v>215</v>
      </c>
      <c r="I11">
        <v>32</v>
      </c>
      <c r="J11">
        <v>32</v>
      </c>
      <c r="K11">
        <v>20</v>
      </c>
      <c r="L11">
        <v>30</v>
      </c>
      <c r="M11">
        <v>15</v>
      </c>
      <c r="N11">
        <v>0</v>
      </c>
      <c r="O11">
        <v>129</v>
      </c>
      <c r="P11">
        <v>10</v>
      </c>
      <c r="Q11" s="3">
        <f t="shared" si="0"/>
        <v>12.9</v>
      </c>
    </row>
    <row r="12" spans="1:17">
      <c r="A12" t="s">
        <v>10</v>
      </c>
      <c r="B12">
        <v>14</v>
      </c>
      <c r="C12" t="s">
        <v>216</v>
      </c>
      <c r="D12">
        <v>1059</v>
      </c>
      <c r="E12">
        <v>1997</v>
      </c>
      <c r="G12" t="s">
        <v>85</v>
      </c>
      <c r="H12" t="s">
        <v>217</v>
      </c>
      <c r="I12">
        <v>38</v>
      </c>
      <c r="J12">
        <v>38</v>
      </c>
      <c r="K12">
        <v>34</v>
      </c>
      <c r="L12">
        <v>0</v>
      </c>
      <c r="M12">
        <v>18</v>
      </c>
      <c r="N12">
        <v>0</v>
      </c>
      <c r="O12">
        <v>128</v>
      </c>
      <c r="P12">
        <v>10</v>
      </c>
      <c r="Q12" s="3">
        <f t="shared" si="0"/>
        <v>12.8</v>
      </c>
    </row>
    <row r="13" spans="1:17">
      <c r="A13" t="s">
        <v>25</v>
      </c>
      <c r="B13">
        <v>227</v>
      </c>
      <c r="C13" t="s">
        <v>237</v>
      </c>
      <c r="D13">
        <v>1105</v>
      </c>
      <c r="E13">
        <v>1993</v>
      </c>
      <c r="G13" t="s">
        <v>238</v>
      </c>
      <c r="H13" t="s">
        <v>239</v>
      </c>
      <c r="I13">
        <v>0</v>
      </c>
      <c r="J13">
        <v>20</v>
      </c>
      <c r="K13">
        <v>29</v>
      </c>
      <c r="L13">
        <v>0</v>
      </c>
      <c r="M13">
        <v>0</v>
      </c>
      <c r="N13">
        <v>0</v>
      </c>
      <c r="O13">
        <v>49</v>
      </c>
      <c r="P13">
        <v>4</v>
      </c>
      <c r="Q13" s="3">
        <f t="shared" si="0"/>
        <v>12.25</v>
      </c>
    </row>
    <row r="14" spans="1:17">
      <c r="A14" t="s">
        <v>12</v>
      </c>
      <c r="B14">
        <v>229</v>
      </c>
      <c r="C14" t="s">
        <v>218</v>
      </c>
      <c r="D14">
        <v>1065</v>
      </c>
      <c r="E14">
        <v>1989</v>
      </c>
      <c r="G14" t="s">
        <v>96</v>
      </c>
      <c r="H14" t="s">
        <v>23</v>
      </c>
      <c r="I14">
        <v>24</v>
      </c>
      <c r="J14">
        <v>17</v>
      </c>
      <c r="K14">
        <v>35</v>
      </c>
      <c r="L14">
        <v>32</v>
      </c>
      <c r="M14">
        <v>14</v>
      </c>
      <c r="N14">
        <v>0</v>
      </c>
      <c r="O14">
        <v>122</v>
      </c>
      <c r="P14">
        <v>10</v>
      </c>
      <c r="Q14" s="3">
        <f t="shared" si="0"/>
        <v>12.2</v>
      </c>
    </row>
    <row r="15" spans="1:17">
      <c r="A15" t="s">
        <v>5</v>
      </c>
      <c r="B15">
        <v>666</v>
      </c>
      <c r="C15" t="s">
        <v>209</v>
      </c>
      <c r="D15">
        <v>1291</v>
      </c>
      <c r="E15">
        <v>1995</v>
      </c>
      <c r="G15" t="s">
        <v>88</v>
      </c>
      <c r="H15" t="s">
        <v>23</v>
      </c>
      <c r="I15">
        <v>11</v>
      </c>
      <c r="J15">
        <v>29</v>
      </c>
      <c r="K15">
        <v>27</v>
      </c>
      <c r="L15">
        <v>24</v>
      </c>
      <c r="M15">
        <v>16</v>
      </c>
      <c r="N15">
        <v>30</v>
      </c>
      <c r="O15">
        <v>137</v>
      </c>
      <c r="P15">
        <v>12</v>
      </c>
      <c r="Q15" s="3">
        <f t="shared" si="0"/>
        <v>11.416666666666666</v>
      </c>
    </row>
    <row r="16" spans="1:17">
      <c r="A16" t="s">
        <v>18</v>
      </c>
      <c r="B16">
        <v>653</v>
      </c>
      <c r="C16" t="s">
        <v>224</v>
      </c>
      <c r="D16">
        <v>1032</v>
      </c>
      <c r="E16">
        <v>1984</v>
      </c>
      <c r="G16" t="s">
        <v>225</v>
      </c>
      <c r="H16" t="s">
        <v>226</v>
      </c>
      <c r="I16">
        <v>0</v>
      </c>
      <c r="J16">
        <v>8</v>
      </c>
      <c r="K16">
        <v>22</v>
      </c>
      <c r="L16">
        <v>21</v>
      </c>
      <c r="M16">
        <v>26</v>
      </c>
      <c r="N16">
        <v>9</v>
      </c>
      <c r="O16">
        <v>86</v>
      </c>
      <c r="P16">
        <v>9</v>
      </c>
      <c r="Q16" s="3">
        <f t="shared" si="0"/>
        <v>9.5555555555555554</v>
      </c>
    </row>
    <row r="17" spans="1:17">
      <c r="A17" t="s">
        <v>20</v>
      </c>
      <c r="B17">
        <v>194</v>
      </c>
      <c r="C17" t="s">
        <v>227</v>
      </c>
      <c r="D17">
        <v>1161</v>
      </c>
      <c r="E17">
        <v>1994</v>
      </c>
      <c r="G17" t="s">
        <v>228</v>
      </c>
      <c r="H17" t="s">
        <v>199</v>
      </c>
      <c r="I17">
        <v>0</v>
      </c>
      <c r="J17">
        <v>17</v>
      </c>
      <c r="K17">
        <v>12</v>
      </c>
      <c r="L17">
        <v>0</v>
      </c>
      <c r="M17">
        <v>29</v>
      </c>
      <c r="N17">
        <v>26</v>
      </c>
      <c r="O17">
        <v>84</v>
      </c>
      <c r="P17">
        <v>8</v>
      </c>
      <c r="Q17" s="3">
        <f t="shared" si="0"/>
        <v>10.5</v>
      </c>
    </row>
    <row r="18" spans="1:17">
      <c r="A18" t="s">
        <v>21</v>
      </c>
      <c r="B18">
        <v>8</v>
      </c>
      <c r="C18" t="s">
        <v>229</v>
      </c>
      <c r="D18">
        <v>1230</v>
      </c>
      <c r="E18">
        <v>1994</v>
      </c>
      <c r="G18" t="s">
        <v>230</v>
      </c>
      <c r="H18" t="s">
        <v>231</v>
      </c>
      <c r="I18">
        <v>28</v>
      </c>
      <c r="J18">
        <v>23</v>
      </c>
      <c r="K18">
        <v>12</v>
      </c>
      <c r="L18">
        <v>0</v>
      </c>
      <c r="M18">
        <v>0</v>
      </c>
      <c r="N18">
        <v>20</v>
      </c>
      <c r="O18">
        <v>83</v>
      </c>
      <c r="P18">
        <v>8</v>
      </c>
      <c r="Q18" s="3">
        <f t="shared" si="0"/>
        <v>10.375</v>
      </c>
    </row>
    <row r="19" spans="1:17">
      <c r="A19" t="s">
        <v>29</v>
      </c>
      <c r="B19">
        <v>226</v>
      </c>
      <c r="C19" t="s">
        <v>244</v>
      </c>
      <c r="D19">
        <v>1458</v>
      </c>
      <c r="E19">
        <v>1994</v>
      </c>
      <c r="G19" t="s">
        <v>85</v>
      </c>
      <c r="I19">
        <v>0</v>
      </c>
      <c r="J19">
        <v>0</v>
      </c>
      <c r="K19">
        <v>0</v>
      </c>
      <c r="L19">
        <v>26</v>
      </c>
      <c r="M19">
        <v>14</v>
      </c>
      <c r="N19">
        <v>0</v>
      </c>
      <c r="O19">
        <v>40</v>
      </c>
      <c r="P19">
        <v>4</v>
      </c>
      <c r="Q19" s="3">
        <f t="shared" si="0"/>
        <v>10</v>
      </c>
    </row>
    <row r="20" spans="1:17">
      <c r="A20" t="s">
        <v>42</v>
      </c>
      <c r="B20">
        <v>51</v>
      </c>
      <c r="C20" t="s">
        <v>260</v>
      </c>
      <c r="D20">
        <v>1480</v>
      </c>
      <c r="E20">
        <v>1988</v>
      </c>
      <c r="G20" t="s">
        <v>178</v>
      </c>
      <c r="H20" t="s">
        <v>261</v>
      </c>
      <c r="I20">
        <v>0</v>
      </c>
      <c r="J20">
        <v>0</v>
      </c>
      <c r="K20">
        <v>0</v>
      </c>
      <c r="L20">
        <v>0</v>
      </c>
      <c r="M20">
        <v>20</v>
      </c>
      <c r="N20">
        <v>0</v>
      </c>
      <c r="O20">
        <v>20</v>
      </c>
      <c r="P20">
        <v>2</v>
      </c>
      <c r="Q20" s="3">
        <f t="shared" si="0"/>
        <v>10</v>
      </c>
    </row>
    <row r="21" spans="1:17">
      <c r="A21" t="s">
        <v>34</v>
      </c>
      <c r="B21">
        <v>69</v>
      </c>
      <c r="C21" t="s">
        <v>250</v>
      </c>
      <c r="D21">
        <v>1427</v>
      </c>
      <c r="E21">
        <v>1986</v>
      </c>
      <c r="G21" t="s">
        <v>251</v>
      </c>
      <c r="H21" t="s">
        <v>23</v>
      </c>
      <c r="I21">
        <v>0</v>
      </c>
      <c r="J21">
        <v>26</v>
      </c>
      <c r="K21">
        <v>10</v>
      </c>
      <c r="L21">
        <v>0</v>
      </c>
      <c r="M21">
        <v>0</v>
      </c>
      <c r="N21">
        <v>0</v>
      </c>
      <c r="O21">
        <v>36</v>
      </c>
      <c r="P21">
        <v>4</v>
      </c>
      <c r="Q21" s="3">
        <f t="shared" si="0"/>
        <v>9</v>
      </c>
    </row>
    <row r="22" spans="1:17">
      <c r="A22" t="s">
        <v>16</v>
      </c>
      <c r="B22">
        <v>801</v>
      </c>
      <c r="C22" t="s">
        <v>222</v>
      </c>
      <c r="D22">
        <v>1235</v>
      </c>
      <c r="E22">
        <v>1996</v>
      </c>
      <c r="G22" t="s">
        <v>223</v>
      </c>
      <c r="H22" t="s">
        <v>198</v>
      </c>
      <c r="I22">
        <v>16</v>
      </c>
      <c r="J22">
        <v>9</v>
      </c>
      <c r="K22">
        <v>14</v>
      </c>
      <c r="L22">
        <v>7</v>
      </c>
      <c r="M22">
        <v>23</v>
      </c>
      <c r="N22">
        <v>19</v>
      </c>
      <c r="O22">
        <v>88</v>
      </c>
      <c r="P22">
        <v>10</v>
      </c>
      <c r="Q22" s="3">
        <f t="shared" si="0"/>
        <v>8.8000000000000007</v>
      </c>
    </row>
    <row r="23" spans="1:17">
      <c r="A23" t="s">
        <v>46</v>
      </c>
      <c r="B23">
        <v>97</v>
      </c>
      <c r="C23" t="s">
        <v>265</v>
      </c>
      <c r="D23">
        <v>1446</v>
      </c>
      <c r="E23">
        <v>1999</v>
      </c>
      <c r="G23" t="s">
        <v>179</v>
      </c>
      <c r="H23" t="s">
        <v>266</v>
      </c>
      <c r="I23">
        <v>0</v>
      </c>
      <c r="J23">
        <v>0</v>
      </c>
      <c r="K23">
        <v>17</v>
      </c>
      <c r="L23">
        <v>0</v>
      </c>
      <c r="M23">
        <v>0</v>
      </c>
      <c r="N23">
        <v>0</v>
      </c>
      <c r="O23">
        <v>17</v>
      </c>
      <c r="P23">
        <v>2</v>
      </c>
      <c r="Q23" s="3">
        <f t="shared" si="0"/>
        <v>8.5</v>
      </c>
    </row>
    <row r="24" spans="1:17">
      <c r="A24" t="s">
        <v>24</v>
      </c>
      <c r="B24">
        <v>891</v>
      </c>
      <c r="C24" t="s">
        <v>235</v>
      </c>
      <c r="D24">
        <v>1040</v>
      </c>
      <c r="E24">
        <v>1985</v>
      </c>
      <c r="G24" t="s">
        <v>236</v>
      </c>
      <c r="H24" t="s">
        <v>2</v>
      </c>
      <c r="I24">
        <v>18</v>
      </c>
      <c r="J24">
        <v>4</v>
      </c>
      <c r="K24">
        <v>16</v>
      </c>
      <c r="L24">
        <v>27</v>
      </c>
      <c r="M24">
        <v>9</v>
      </c>
      <c r="N24">
        <v>0</v>
      </c>
      <c r="O24">
        <v>74</v>
      </c>
      <c r="P24">
        <v>10</v>
      </c>
      <c r="Q24" s="3">
        <f t="shared" si="0"/>
        <v>7.4</v>
      </c>
    </row>
    <row r="25" spans="1:17">
      <c r="A25" t="s">
        <v>38</v>
      </c>
      <c r="B25">
        <v>643</v>
      </c>
      <c r="C25" t="s">
        <v>256</v>
      </c>
      <c r="D25">
        <v>1293</v>
      </c>
      <c r="E25">
        <v>1996</v>
      </c>
      <c r="G25" t="s">
        <v>140</v>
      </c>
      <c r="H25" t="s">
        <v>257</v>
      </c>
      <c r="I25">
        <v>21</v>
      </c>
      <c r="J25">
        <v>6</v>
      </c>
      <c r="K25">
        <v>0</v>
      </c>
      <c r="L25">
        <v>0</v>
      </c>
      <c r="M25">
        <v>0</v>
      </c>
      <c r="N25">
        <v>0</v>
      </c>
      <c r="O25">
        <v>27</v>
      </c>
      <c r="P25">
        <v>4</v>
      </c>
      <c r="Q25" s="3">
        <f t="shared" si="0"/>
        <v>6.75</v>
      </c>
    </row>
    <row r="26" spans="1:17">
      <c r="A26" t="s">
        <v>30</v>
      </c>
      <c r="B26">
        <v>7</v>
      </c>
      <c r="C26" t="s">
        <v>245</v>
      </c>
      <c r="D26">
        <v>1216</v>
      </c>
      <c r="E26">
        <v>1986</v>
      </c>
      <c r="G26" t="s">
        <v>246</v>
      </c>
      <c r="H26" t="s">
        <v>247</v>
      </c>
      <c r="I26">
        <v>14</v>
      </c>
      <c r="J26">
        <v>4</v>
      </c>
      <c r="K26">
        <v>0</v>
      </c>
      <c r="L26">
        <v>0</v>
      </c>
      <c r="M26">
        <v>6</v>
      </c>
      <c r="N26">
        <v>15</v>
      </c>
      <c r="O26">
        <v>39</v>
      </c>
      <c r="P26">
        <v>6</v>
      </c>
      <c r="Q26" s="3">
        <f t="shared" si="0"/>
        <v>6.5</v>
      </c>
    </row>
    <row r="27" spans="1:17">
      <c r="A27" t="s">
        <v>50</v>
      </c>
      <c r="B27">
        <v>169</v>
      </c>
      <c r="C27" t="s">
        <v>268</v>
      </c>
      <c r="D27">
        <v>1101</v>
      </c>
      <c r="E27">
        <v>1995</v>
      </c>
      <c r="G27" t="s">
        <v>169</v>
      </c>
      <c r="H27" t="s">
        <v>58</v>
      </c>
      <c r="I27">
        <v>0</v>
      </c>
      <c r="J27">
        <v>13</v>
      </c>
      <c r="K27">
        <v>0</v>
      </c>
      <c r="L27">
        <v>0</v>
      </c>
      <c r="M27">
        <v>0</v>
      </c>
      <c r="N27">
        <v>0</v>
      </c>
      <c r="O27">
        <v>13</v>
      </c>
      <c r="P27">
        <v>2</v>
      </c>
      <c r="Q27" s="3">
        <f t="shared" si="0"/>
        <v>6.5</v>
      </c>
    </row>
    <row r="28" spans="1:17">
      <c r="A28" t="s">
        <v>26</v>
      </c>
      <c r="B28">
        <v>6</v>
      </c>
      <c r="C28" t="s">
        <v>240</v>
      </c>
      <c r="D28">
        <v>1287</v>
      </c>
      <c r="E28">
        <v>1993</v>
      </c>
      <c r="G28" t="s">
        <v>120</v>
      </c>
      <c r="H28" t="s">
        <v>23</v>
      </c>
      <c r="I28">
        <v>0</v>
      </c>
      <c r="J28">
        <v>0</v>
      </c>
      <c r="K28">
        <v>1</v>
      </c>
      <c r="L28">
        <v>14</v>
      </c>
      <c r="M28">
        <v>9</v>
      </c>
      <c r="N28">
        <v>24</v>
      </c>
      <c r="O28">
        <v>48</v>
      </c>
      <c r="P28">
        <v>8</v>
      </c>
      <c r="Q28" s="3">
        <f t="shared" si="0"/>
        <v>6</v>
      </c>
    </row>
    <row r="29" spans="1:17">
      <c r="A29" t="s">
        <v>52</v>
      </c>
      <c r="B29">
        <v>210</v>
      </c>
      <c r="C29" t="s">
        <v>270</v>
      </c>
      <c r="D29">
        <v>1457</v>
      </c>
      <c r="E29">
        <v>1994</v>
      </c>
      <c r="G29" t="s">
        <v>167</v>
      </c>
      <c r="H29" t="s">
        <v>271</v>
      </c>
      <c r="I29">
        <v>0</v>
      </c>
      <c r="J29">
        <v>0</v>
      </c>
      <c r="K29">
        <v>0</v>
      </c>
      <c r="L29">
        <v>12</v>
      </c>
      <c r="M29">
        <v>0</v>
      </c>
      <c r="N29">
        <v>0</v>
      </c>
      <c r="O29">
        <v>12</v>
      </c>
      <c r="P29">
        <v>2</v>
      </c>
      <c r="Q29" s="3">
        <f t="shared" si="0"/>
        <v>6</v>
      </c>
    </row>
    <row r="30" spans="1:17">
      <c r="A30" t="s">
        <v>54</v>
      </c>
      <c r="B30">
        <v>705</v>
      </c>
      <c r="C30" t="s">
        <v>274</v>
      </c>
      <c r="D30">
        <v>1434</v>
      </c>
      <c r="E30">
        <v>1991</v>
      </c>
      <c r="G30" t="s">
        <v>207</v>
      </c>
      <c r="H30" t="s">
        <v>275</v>
      </c>
      <c r="I30">
        <v>0</v>
      </c>
      <c r="J30">
        <v>11</v>
      </c>
      <c r="K30">
        <v>0</v>
      </c>
      <c r="L30">
        <v>0</v>
      </c>
      <c r="M30">
        <v>0</v>
      </c>
      <c r="N30">
        <v>0</v>
      </c>
      <c r="O30">
        <v>11</v>
      </c>
      <c r="P30">
        <v>2</v>
      </c>
      <c r="Q30" s="3">
        <f t="shared" si="0"/>
        <v>5.5</v>
      </c>
    </row>
    <row r="31" spans="1:17">
      <c r="A31" t="s">
        <v>36</v>
      </c>
      <c r="B31">
        <v>338</v>
      </c>
      <c r="C31" t="s">
        <v>252</v>
      </c>
      <c r="D31">
        <v>1428</v>
      </c>
      <c r="E31">
        <v>1998</v>
      </c>
      <c r="G31" t="s">
        <v>88</v>
      </c>
      <c r="H31" t="s">
        <v>7</v>
      </c>
      <c r="I31">
        <v>0</v>
      </c>
      <c r="J31">
        <v>12</v>
      </c>
      <c r="K31">
        <v>3</v>
      </c>
      <c r="L31">
        <v>0</v>
      </c>
      <c r="M31">
        <v>17</v>
      </c>
      <c r="N31">
        <v>0</v>
      </c>
      <c r="O31">
        <v>32</v>
      </c>
      <c r="P31">
        <v>6</v>
      </c>
      <c r="Q31" s="3">
        <f t="shared" si="0"/>
        <v>5.333333333333333</v>
      </c>
    </row>
    <row r="32" spans="1:17">
      <c r="A32" t="s">
        <v>56</v>
      </c>
      <c r="B32">
        <v>162</v>
      </c>
      <c r="C32" t="s">
        <v>276</v>
      </c>
      <c r="D32">
        <v>1162</v>
      </c>
      <c r="E32">
        <v>1993</v>
      </c>
      <c r="G32" t="s">
        <v>116</v>
      </c>
      <c r="H32" t="s">
        <v>23</v>
      </c>
      <c r="I32">
        <v>0</v>
      </c>
      <c r="J32">
        <v>0</v>
      </c>
      <c r="K32">
        <v>0</v>
      </c>
      <c r="L32">
        <v>10</v>
      </c>
      <c r="M32">
        <v>0</v>
      </c>
      <c r="N32">
        <v>0</v>
      </c>
      <c r="O32">
        <v>10</v>
      </c>
      <c r="P32">
        <v>2</v>
      </c>
      <c r="Q32" s="3">
        <f t="shared" si="0"/>
        <v>5</v>
      </c>
    </row>
    <row r="33" spans="1:17">
      <c r="A33" t="s">
        <v>43</v>
      </c>
      <c r="B33">
        <v>755</v>
      </c>
      <c r="C33" t="s">
        <v>262</v>
      </c>
      <c r="D33">
        <v>1274</v>
      </c>
      <c r="E33">
        <v>1993</v>
      </c>
      <c r="G33" t="s">
        <v>263</v>
      </c>
      <c r="H33" t="s">
        <v>264</v>
      </c>
      <c r="I33">
        <v>8</v>
      </c>
      <c r="J33">
        <v>0</v>
      </c>
      <c r="K33">
        <v>0</v>
      </c>
      <c r="L33">
        <v>11</v>
      </c>
      <c r="M33">
        <v>0</v>
      </c>
      <c r="N33">
        <v>0</v>
      </c>
      <c r="O33">
        <v>19</v>
      </c>
      <c r="P33">
        <v>4</v>
      </c>
      <c r="Q33" s="3">
        <f t="shared" si="0"/>
        <v>4.75</v>
      </c>
    </row>
    <row r="34" spans="1:17">
      <c r="A34" t="s">
        <v>32</v>
      </c>
      <c r="B34">
        <v>101</v>
      </c>
      <c r="C34" t="s">
        <v>248</v>
      </c>
      <c r="D34">
        <v>1132</v>
      </c>
      <c r="E34">
        <v>1996</v>
      </c>
      <c r="G34" t="s">
        <v>120</v>
      </c>
      <c r="H34" t="s">
        <v>249</v>
      </c>
      <c r="I34">
        <v>4</v>
      </c>
      <c r="J34">
        <v>0</v>
      </c>
      <c r="K34">
        <v>4</v>
      </c>
      <c r="L34">
        <v>19</v>
      </c>
      <c r="M34">
        <v>9</v>
      </c>
      <c r="N34">
        <v>0</v>
      </c>
      <c r="O34">
        <v>36</v>
      </c>
      <c r="P34">
        <v>10</v>
      </c>
      <c r="Q34" s="3">
        <f t="shared" ref="Q34:Q51" si="1">O34/P34</f>
        <v>3.6</v>
      </c>
    </row>
    <row r="35" spans="1:17">
      <c r="A35" t="s">
        <v>40</v>
      </c>
      <c r="B35">
        <v>850</v>
      </c>
      <c r="C35" t="s">
        <v>258</v>
      </c>
      <c r="D35">
        <v>1455</v>
      </c>
      <c r="E35">
        <v>1992</v>
      </c>
      <c r="G35" t="s">
        <v>179</v>
      </c>
      <c r="H35" t="s">
        <v>259</v>
      </c>
      <c r="I35">
        <v>0</v>
      </c>
      <c r="J35">
        <v>0</v>
      </c>
      <c r="K35">
        <v>0</v>
      </c>
      <c r="L35">
        <v>14</v>
      </c>
      <c r="M35">
        <v>7</v>
      </c>
      <c r="N35">
        <v>0</v>
      </c>
      <c r="O35">
        <v>21</v>
      </c>
      <c r="P35">
        <v>6</v>
      </c>
      <c r="Q35" s="3">
        <f t="shared" si="1"/>
        <v>3.5</v>
      </c>
    </row>
    <row r="36" spans="1:17">
      <c r="A36" t="s">
        <v>63</v>
      </c>
      <c r="B36">
        <v>776</v>
      </c>
      <c r="C36" t="s">
        <v>280</v>
      </c>
      <c r="D36">
        <v>1402</v>
      </c>
      <c r="E36">
        <v>1991</v>
      </c>
      <c r="G36" t="s">
        <v>207</v>
      </c>
      <c r="H36" t="s">
        <v>281</v>
      </c>
      <c r="I36">
        <v>7</v>
      </c>
      <c r="J36">
        <v>0</v>
      </c>
      <c r="K36">
        <v>0</v>
      </c>
      <c r="L36">
        <v>0</v>
      </c>
      <c r="M36">
        <v>0</v>
      </c>
      <c r="N36">
        <v>0</v>
      </c>
      <c r="O36">
        <v>7</v>
      </c>
      <c r="P36">
        <v>2</v>
      </c>
      <c r="Q36" s="3">
        <f t="shared" si="1"/>
        <v>3.5</v>
      </c>
    </row>
    <row r="37" spans="1:17">
      <c r="A37" t="s">
        <v>51</v>
      </c>
      <c r="B37">
        <v>481</v>
      </c>
      <c r="C37" t="s">
        <v>269</v>
      </c>
      <c r="D37">
        <v>1098</v>
      </c>
      <c r="E37">
        <v>1993</v>
      </c>
      <c r="G37" t="s">
        <v>109</v>
      </c>
      <c r="H37" t="s">
        <v>77</v>
      </c>
      <c r="I37">
        <v>11</v>
      </c>
      <c r="J37">
        <v>1</v>
      </c>
      <c r="K37">
        <v>0</v>
      </c>
      <c r="L37">
        <v>0</v>
      </c>
      <c r="M37">
        <v>0</v>
      </c>
      <c r="N37">
        <v>0</v>
      </c>
      <c r="O37">
        <v>12</v>
      </c>
      <c r="P37">
        <v>4</v>
      </c>
      <c r="Q37" s="3">
        <f t="shared" si="1"/>
        <v>3</v>
      </c>
    </row>
    <row r="38" spans="1:17">
      <c r="A38" t="s">
        <v>64</v>
      </c>
      <c r="B38">
        <v>494</v>
      </c>
      <c r="C38" t="s">
        <v>282</v>
      </c>
      <c r="D38">
        <v>1085</v>
      </c>
      <c r="E38">
        <v>1997</v>
      </c>
      <c r="G38" t="s">
        <v>85</v>
      </c>
      <c r="H38" t="s">
        <v>264</v>
      </c>
      <c r="I38">
        <v>0</v>
      </c>
      <c r="J38">
        <v>0</v>
      </c>
      <c r="K38">
        <v>0</v>
      </c>
      <c r="L38">
        <v>0</v>
      </c>
      <c r="M38">
        <v>6</v>
      </c>
      <c r="N38">
        <v>0</v>
      </c>
      <c r="O38">
        <v>6</v>
      </c>
      <c r="P38">
        <v>2</v>
      </c>
      <c r="Q38" s="3">
        <f t="shared" si="1"/>
        <v>3</v>
      </c>
    </row>
    <row r="39" spans="1:17">
      <c r="A39" t="s">
        <v>62</v>
      </c>
      <c r="B39">
        <v>303</v>
      </c>
      <c r="C39" t="s">
        <v>277</v>
      </c>
      <c r="D39">
        <v>1268</v>
      </c>
      <c r="E39">
        <v>1998</v>
      </c>
      <c r="G39" t="s">
        <v>278</v>
      </c>
      <c r="H39" t="s">
        <v>279</v>
      </c>
      <c r="I39">
        <v>0</v>
      </c>
      <c r="J39">
        <v>0</v>
      </c>
      <c r="K39">
        <v>0</v>
      </c>
      <c r="L39">
        <v>8</v>
      </c>
      <c r="M39">
        <v>0</v>
      </c>
      <c r="N39">
        <v>0</v>
      </c>
      <c r="O39">
        <v>8</v>
      </c>
      <c r="P39">
        <v>4</v>
      </c>
      <c r="Q39" s="3">
        <f t="shared" si="1"/>
        <v>2</v>
      </c>
    </row>
    <row r="40" spans="1:17">
      <c r="A40" t="s">
        <v>65</v>
      </c>
      <c r="B40">
        <v>4</v>
      </c>
      <c r="C40" t="s">
        <v>283</v>
      </c>
      <c r="D40">
        <v>1247</v>
      </c>
      <c r="E40">
        <v>1991</v>
      </c>
      <c r="G40" t="s">
        <v>96</v>
      </c>
      <c r="H40" t="s">
        <v>249</v>
      </c>
      <c r="I40">
        <v>0</v>
      </c>
      <c r="J40">
        <v>5</v>
      </c>
      <c r="K40">
        <v>1</v>
      </c>
      <c r="L40">
        <v>0</v>
      </c>
      <c r="M40">
        <v>0</v>
      </c>
      <c r="N40">
        <v>0</v>
      </c>
      <c r="O40">
        <v>6</v>
      </c>
      <c r="P40">
        <v>4</v>
      </c>
      <c r="Q40" s="3">
        <f t="shared" si="1"/>
        <v>1.5</v>
      </c>
    </row>
    <row r="41" spans="1:17">
      <c r="A41" t="s">
        <v>53</v>
      </c>
      <c r="B41">
        <v>192</v>
      </c>
      <c r="C41" t="s">
        <v>272</v>
      </c>
      <c r="D41">
        <v>1256</v>
      </c>
      <c r="E41">
        <v>1987</v>
      </c>
      <c r="G41" t="s">
        <v>85</v>
      </c>
      <c r="H41" t="s">
        <v>273</v>
      </c>
      <c r="I41">
        <v>0</v>
      </c>
      <c r="J41">
        <v>0</v>
      </c>
      <c r="K41">
        <v>0</v>
      </c>
      <c r="L41">
        <v>11</v>
      </c>
      <c r="M41">
        <v>0</v>
      </c>
      <c r="N41">
        <v>0</v>
      </c>
      <c r="O41">
        <v>11</v>
      </c>
      <c r="P41">
        <v>8</v>
      </c>
      <c r="Q41" s="3">
        <f t="shared" si="1"/>
        <v>1.375</v>
      </c>
    </row>
    <row r="42" spans="1:17">
      <c r="A42" t="s">
        <v>68</v>
      </c>
      <c r="B42">
        <v>207</v>
      </c>
      <c r="C42" t="s">
        <v>286</v>
      </c>
      <c r="D42">
        <v>1421</v>
      </c>
      <c r="E42">
        <v>1997</v>
      </c>
      <c r="G42" t="s">
        <v>109</v>
      </c>
      <c r="H42" t="s">
        <v>287</v>
      </c>
      <c r="I42">
        <v>0</v>
      </c>
      <c r="J42">
        <v>0</v>
      </c>
      <c r="K42">
        <v>0</v>
      </c>
      <c r="L42">
        <v>0</v>
      </c>
      <c r="M42">
        <v>5</v>
      </c>
      <c r="N42">
        <v>0</v>
      </c>
      <c r="O42">
        <v>5</v>
      </c>
      <c r="P42">
        <v>4</v>
      </c>
      <c r="Q42" s="3">
        <f t="shared" si="1"/>
        <v>1.25</v>
      </c>
    </row>
    <row r="43" spans="1:17">
      <c r="A43" t="s">
        <v>69</v>
      </c>
      <c r="B43">
        <v>200</v>
      </c>
      <c r="C43" t="s">
        <v>289</v>
      </c>
      <c r="D43">
        <v>1296</v>
      </c>
      <c r="E43">
        <v>1995</v>
      </c>
      <c r="G43" t="s">
        <v>96</v>
      </c>
      <c r="H43" t="s">
        <v>290</v>
      </c>
      <c r="I43">
        <v>0</v>
      </c>
      <c r="J43">
        <v>0</v>
      </c>
      <c r="K43">
        <v>0</v>
      </c>
      <c r="L43">
        <v>0</v>
      </c>
      <c r="M43">
        <v>2</v>
      </c>
      <c r="N43">
        <v>0</v>
      </c>
      <c r="O43">
        <v>2</v>
      </c>
      <c r="P43">
        <v>2</v>
      </c>
      <c r="Q43" s="3">
        <f t="shared" si="1"/>
        <v>1</v>
      </c>
    </row>
    <row r="44" spans="1:17">
      <c r="A44" t="s">
        <v>201</v>
      </c>
      <c r="B44">
        <v>132</v>
      </c>
      <c r="C44" t="s">
        <v>288</v>
      </c>
      <c r="D44">
        <v>1444</v>
      </c>
      <c r="E44">
        <v>1998</v>
      </c>
      <c r="G44" t="s">
        <v>169</v>
      </c>
      <c r="I44">
        <v>0</v>
      </c>
      <c r="J44">
        <v>0</v>
      </c>
      <c r="K44">
        <v>0</v>
      </c>
      <c r="L44">
        <v>3</v>
      </c>
      <c r="M44">
        <v>0</v>
      </c>
      <c r="N44">
        <v>0</v>
      </c>
      <c r="O44">
        <v>3</v>
      </c>
      <c r="P44">
        <v>4</v>
      </c>
      <c r="Q44" s="3">
        <f t="shared" si="1"/>
        <v>0.75</v>
      </c>
    </row>
    <row r="45" spans="1:17">
      <c r="A45" t="s">
        <v>67</v>
      </c>
      <c r="B45">
        <v>43</v>
      </c>
      <c r="C45" t="s">
        <v>284</v>
      </c>
      <c r="D45">
        <v>1346</v>
      </c>
      <c r="E45">
        <v>1993</v>
      </c>
      <c r="G45" t="s">
        <v>178</v>
      </c>
      <c r="H45" t="s">
        <v>285</v>
      </c>
      <c r="I45">
        <v>0</v>
      </c>
      <c r="J45">
        <v>0</v>
      </c>
      <c r="K45">
        <v>0</v>
      </c>
      <c r="L45">
        <v>3</v>
      </c>
      <c r="M45">
        <v>3</v>
      </c>
      <c r="N45">
        <v>0</v>
      </c>
      <c r="O45">
        <v>6</v>
      </c>
      <c r="P45">
        <v>10</v>
      </c>
      <c r="Q45" s="3">
        <f t="shared" si="1"/>
        <v>0.6</v>
      </c>
    </row>
    <row r="46" spans="1:17">
      <c r="A46" t="s">
        <v>71</v>
      </c>
      <c r="B46">
        <v>991</v>
      </c>
      <c r="C46" t="s">
        <v>292</v>
      </c>
      <c r="D46">
        <v>1390</v>
      </c>
      <c r="E46">
        <v>1988</v>
      </c>
      <c r="G46" t="s">
        <v>120</v>
      </c>
      <c r="H46" t="s">
        <v>293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2</v>
      </c>
      <c r="Q46" s="3">
        <f t="shared" si="1"/>
        <v>0.5</v>
      </c>
    </row>
    <row r="47" spans="1:17">
      <c r="A47" t="s">
        <v>70</v>
      </c>
      <c r="B47">
        <v>44</v>
      </c>
      <c r="C47" t="s">
        <v>291</v>
      </c>
      <c r="D47">
        <v>1356</v>
      </c>
      <c r="E47">
        <v>1995</v>
      </c>
      <c r="G47" t="s">
        <v>85</v>
      </c>
      <c r="H47" t="s">
        <v>133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8</v>
      </c>
      <c r="Q47" s="3">
        <f t="shared" si="1"/>
        <v>0.125</v>
      </c>
    </row>
    <row r="48" spans="1:17">
      <c r="A48" t="s">
        <v>72</v>
      </c>
      <c r="B48">
        <v>475</v>
      </c>
      <c r="C48" t="s">
        <v>294</v>
      </c>
      <c r="D48">
        <v>1094</v>
      </c>
      <c r="E48">
        <v>1992</v>
      </c>
      <c r="G48" t="s">
        <v>295</v>
      </c>
      <c r="H48" t="s">
        <v>296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2</v>
      </c>
      <c r="Q48" s="3">
        <f t="shared" si="1"/>
        <v>0</v>
      </c>
    </row>
    <row r="49" spans="1:17">
      <c r="A49" t="s">
        <v>73</v>
      </c>
      <c r="B49">
        <v>214</v>
      </c>
      <c r="C49" t="s">
        <v>297</v>
      </c>
      <c r="D49">
        <v>1166</v>
      </c>
      <c r="E49">
        <v>1992</v>
      </c>
      <c r="G49" t="s">
        <v>298</v>
      </c>
      <c r="H49" t="s">
        <v>55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4</v>
      </c>
      <c r="Q49" s="3">
        <f t="shared" si="1"/>
        <v>0</v>
      </c>
    </row>
    <row r="50" spans="1:17">
      <c r="A50" t="s">
        <v>74</v>
      </c>
      <c r="B50">
        <v>196</v>
      </c>
      <c r="C50" t="s">
        <v>299</v>
      </c>
      <c r="D50">
        <v>1272</v>
      </c>
      <c r="E50">
        <v>1995</v>
      </c>
      <c r="G50" t="s">
        <v>300</v>
      </c>
      <c r="H50" t="s">
        <v>301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2</v>
      </c>
      <c r="Q50" s="3">
        <f t="shared" si="1"/>
        <v>0</v>
      </c>
    </row>
    <row r="51" spans="1:17">
      <c r="A51" t="s">
        <v>76</v>
      </c>
      <c r="B51">
        <v>0</v>
      </c>
      <c r="C51" t="s">
        <v>302</v>
      </c>
      <c r="D51">
        <v>1385</v>
      </c>
      <c r="E51">
        <v>1990</v>
      </c>
      <c r="G51" t="s">
        <v>303</v>
      </c>
      <c r="H51" t="s">
        <v>304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4</v>
      </c>
      <c r="Q51" s="3">
        <f t="shared" si="1"/>
        <v>0</v>
      </c>
    </row>
    <row r="52" spans="1:17">
      <c r="Q52" s="3"/>
    </row>
    <row r="53" spans="1:17">
      <c r="Q53" s="3"/>
    </row>
    <row r="54" spans="1:17">
      <c r="Q54" s="3"/>
    </row>
    <row r="55" spans="1:17">
      <c r="Q55" s="3"/>
    </row>
    <row r="56" spans="1:17">
      <c r="Q56" s="3"/>
    </row>
    <row r="57" spans="1:17">
      <c r="Q57" s="3"/>
    </row>
    <row r="58" spans="1:17">
      <c r="Q58" s="3"/>
    </row>
    <row r="59" spans="1:17">
      <c r="Q59" s="3"/>
    </row>
    <row r="60" spans="1:17">
      <c r="Q60" s="3"/>
    </row>
    <row r="61" spans="1:17">
      <c r="Q61" s="3"/>
    </row>
    <row r="62" spans="1:17">
      <c r="Q62" s="3"/>
    </row>
    <row r="63" spans="1:17">
      <c r="Q63" s="3"/>
    </row>
    <row r="64" spans="1:17">
      <c r="Q64" s="3"/>
    </row>
    <row r="65" spans="17:17">
      <c r="Q65" s="3"/>
    </row>
    <row r="66" spans="17:17">
      <c r="Q66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opLeftCell="B15" workbookViewId="0">
      <selection activeCell="B2" sqref="B2:R36"/>
    </sheetView>
  </sheetViews>
  <sheetFormatPr defaultRowHeight="15"/>
  <cols>
    <col min="1" max="1" width="9.140625" hidden="1" customWidth="1"/>
    <col min="2" max="2" width="3.85546875" customWidth="1"/>
    <col min="3" max="3" width="4.42578125" customWidth="1"/>
    <col min="4" max="4" width="20.5703125" customWidth="1"/>
    <col min="5" max="5" width="4.7109375" customWidth="1"/>
    <col min="6" max="6" width="5.28515625" customWidth="1"/>
    <col min="7" max="7" width="1" customWidth="1"/>
    <col min="8" max="8" width="8.7109375" customWidth="1"/>
    <col min="9" max="9" width="13.140625" customWidth="1"/>
    <col min="10" max="15" width="4" customWidth="1"/>
    <col min="16" max="17" width="6.42578125" customWidth="1"/>
    <col min="18" max="18" width="11" customWidth="1"/>
  </cols>
  <sheetData>
    <row r="1" spans="2:18"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I1" t="s">
        <v>187</v>
      </c>
      <c r="J1" t="s">
        <v>188</v>
      </c>
      <c r="K1" t="s">
        <v>189</v>
      </c>
      <c r="L1" t="s">
        <v>190</v>
      </c>
      <c r="M1" t="s">
        <v>191</v>
      </c>
      <c r="N1" t="s">
        <v>192</v>
      </c>
      <c r="O1" t="s">
        <v>193</v>
      </c>
      <c r="P1" t="s">
        <v>194</v>
      </c>
      <c r="Q1" t="s">
        <v>195</v>
      </c>
      <c r="R1" t="s">
        <v>196</v>
      </c>
    </row>
    <row r="2" spans="2:18">
      <c r="B2" t="s">
        <v>0</v>
      </c>
      <c r="C2">
        <v>14</v>
      </c>
      <c r="D2" t="s">
        <v>309</v>
      </c>
      <c r="E2">
        <v>1124</v>
      </c>
      <c r="F2">
        <v>1992</v>
      </c>
      <c r="H2" t="s">
        <v>101</v>
      </c>
      <c r="I2" t="s">
        <v>310</v>
      </c>
      <c r="J2">
        <v>40</v>
      </c>
      <c r="K2">
        <v>45</v>
      </c>
      <c r="L2">
        <v>42</v>
      </c>
      <c r="M2">
        <v>47</v>
      </c>
      <c r="N2">
        <v>42</v>
      </c>
      <c r="O2">
        <v>26</v>
      </c>
      <c r="P2">
        <v>242</v>
      </c>
      <c r="Q2">
        <v>12</v>
      </c>
      <c r="R2" s="3">
        <f>Tabuľka3[[#This Row],[Stĺpec15]]/Tabuľka3[[#This Row],[Stĺpec16]]</f>
        <v>20.166666666666668</v>
      </c>
    </row>
    <row r="3" spans="2:18">
      <c r="B3" t="s">
        <v>5</v>
      </c>
      <c r="C3">
        <v>29</v>
      </c>
      <c r="D3" t="s">
        <v>316</v>
      </c>
      <c r="E3">
        <v>1288</v>
      </c>
      <c r="F3">
        <v>1994</v>
      </c>
      <c r="H3" t="s">
        <v>85</v>
      </c>
      <c r="I3" t="s">
        <v>15</v>
      </c>
      <c r="J3">
        <v>30</v>
      </c>
      <c r="K3">
        <v>38</v>
      </c>
      <c r="L3">
        <v>0</v>
      </c>
      <c r="M3">
        <v>43</v>
      </c>
      <c r="N3">
        <v>42</v>
      </c>
      <c r="O3">
        <v>43</v>
      </c>
      <c r="P3">
        <v>196</v>
      </c>
      <c r="Q3">
        <v>10</v>
      </c>
      <c r="R3" s="3">
        <f>Tabuľka3[[#This Row],[Stĺpec15]]/Tabuľka3[[#This Row],[Stĺpec16]]</f>
        <v>19.600000000000001</v>
      </c>
    </row>
    <row r="4" spans="2:18">
      <c r="B4" t="s">
        <v>16</v>
      </c>
      <c r="C4">
        <v>272</v>
      </c>
      <c r="D4" t="s">
        <v>328</v>
      </c>
      <c r="E4">
        <v>1066</v>
      </c>
      <c r="F4">
        <v>2004</v>
      </c>
      <c r="H4" t="s">
        <v>106</v>
      </c>
      <c r="I4" t="s">
        <v>329</v>
      </c>
      <c r="J4">
        <v>0</v>
      </c>
      <c r="K4">
        <v>0</v>
      </c>
      <c r="L4">
        <v>0</v>
      </c>
      <c r="M4">
        <v>0</v>
      </c>
      <c r="N4">
        <v>50</v>
      </c>
      <c r="O4">
        <v>28</v>
      </c>
      <c r="P4">
        <v>78</v>
      </c>
      <c r="Q4">
        <v>4</v>
      </c>
      <c r="R4" s="3">
        <f>Tabuľka3[[#This Row],[Stĺpec15]]/Tabuľka3[[#This Row],[Stĺpec16]]</f>
        <v>19.5</v>
      </c>
    </row>
    <row r="5" spans="2:18">
      <c r="B5" t="s">
        <v>10</v>
      </c>
      <c r="C5">
        <v>137</v>
      </c>
      <c r="D5" t="s">
        <v>322</v>
      </c>
      <c r="E5">
        <v>1335</v>
      </c>
      <c r="F5">
        <v>2002</v>
      </c>
      <c r="H5" t="s">
        <v>179</v>
      </c>
      <c r="I5" t="s">
        <v>323</v>
      </c>
      <c r="J5">
        <v>9</v>
      </c>
      <c r="K5">
        <v>26</v>
      </c>
      <c r="L5">
        <v>50</v>
      </c>
      <c r="M5">
        <v>0</v>
      </c>
      <c r="N5">
        <v>0</v>
      </c>
      <c r="O5">
        <v>45</v>
      </c>
      <c r="P5">
        <v>130</v>
      </c>
      <c r="Q5">
        <v>7</v>
      </c>
      <c r="R5" s="3">
        <f>Tabuľka3[[#This Row],[Stĺpec15]]/Tabuľka3[[#This Row],[Stĺpec16]]</f>
        <v>18.571428571428573</v>
      </c>
    </row>
    <row r="6" spans="2:18">
      <c r="B6" t="s">
        <v>8</v>
      </c>
      <c r="C6">
        <v>407</v>
      </c>
      <c r="D6" t="s">
        <v>319</v>
      </c>
      <c r="E6">
        <v>1078</v>
      </c>
      <c r="F6">
        <v>2003</v>
      </c>
      <c r="H6" t="s">
        <v>320</v>
      </c>
      <c r="I6" t="s">
        <v>321</v>
      </c>
      <c r="J6">
        <v>20</v>
      </c>
      <c r="K6">
        <v>45</v>
      </c>
      <c r="L6">
        <v>32</v>
      </c>
      <c r="M6">
        <v>0</v>
      </c>
      <c r="N6">
        <v>0</v>
      </c>
      <c r="O6">
        <v>44</v>
      </c>
      <c r="P6">
        <v>141</v>
      </c>
      <c r="Q6">
        <v>8</v>
      </c>
      <c r="R6" s="3">
        <f>Tabuľka3[[#This Row],[Stĺpec15]]/Tabuľka3[[#This Row],[Stĺpec16]]</f>
        <v>17.625</v>
      </c>
    </row>
    <row r="7" spans="2:18">
      <c r="B7" t="s">
        <v>1</v>
      </c>
      <c r="C7">
        <v>117</v>
      </c>
      <c r="D7" t="s">
        <v>311</v>
      </c>
      <c r="E7">
        <v>1242</v>
      </c>
      <c r="F7">
        <v>1991</v>
      </c>
      <c r="H7" t="s">
        <v>263</v>
      </c>
      <c r="I7" t="s">
        <v>312</v>
      </c>
      <c r="J7">
        <v>38</v>
      </c>
      <c r="K7">
        <v>36</v>
      </c>
      <c r="L7">
        <v>28</v>
      </c>
      <c r="M7">
        <v>38</v>
      </c>
      <c r="N7">
        <v>32</v>
      </c>
      <c r="O7">
        <v>34</v>
      </c>
      <c r="P7">
        <v>206</v>
      </c>
      <c r="Q7">
        <v>12</v>
      </c>
      <c r="R7" s="3">
        <f>Tabuľka3[[#This Row],[Stĺpec15]]/Tabuľka3[[#This Row],[Stĺpec16]]</f>
        <v>17.166666666666668</v>
      </c>
    </row>
    <row r="8" spans="2:18">
      <c r="B8" t="s">
        <v>3</v>
      </c>
      <c r="C8">
        <v>72</v>
      </c>
      <c r="D8" t="s">
        <v>313</v>
      </c>
      <c r="E8">
        <v>1093</v>
      </c>
      <c r="F8">
        <v>2000</v>
      </c>
      <c r="H8" t="s">
        <v>314</v>
      </c>
      <c r="I8" t="s">
        <v>315</v>
      </c>
      <c r="J8">
        <v>38</v>
      </c>
      <c r="K8">
        <v>24</v>
      </c>
      <c r="L8">
        <v>38</v>
      </c>
      <c r="M8">
        <v>42</v>
      </c>
      <c r="N8">
        <v>32</v>
      </c>
      <c r="O8">
        <v>31</v>
      </c>
      <c r="P8">
        <v>205</v>
      </c>
      <c r="Q8">
        <v>12</v>
      </c>
      <c r="R8" s="3">
        <f>Tabuľka3[[#This Row],[Stĺpec15]]/Tabuľka3[[#This Row],[Stĺpec16]]</f>
        <v>17.083333333333332</v>
      </c>
    </row>
    <row r="9" spans="2:18">
      <c r="B9" t="s">
        <v>6</v>
      </c>
      <c r="C9">
        <v>236</v>
      </c>
      <c r="D9" t="s">
        <v>317</v>
      </c>
      <c r="E9">
        <v>1344</v>
      </c>
      <c r="F9">
        <v>1996</v>
      </c>
      <c r="H9" t="s">
        <v>120</v>
      </c>
      <c r="I9" t="s">
        <v>318</v>
      </c>
      <c r="J9">
        <v>37</v>
      </c>
      <c r="K9">
        <v>38</v>
      </c>
      <c r="L9">
        <v>40</v>
      </c>
      <c r="M9">
        <v>0</v>
      </c>
      <c r="N9">
        <v>33</v>
      </c>
      <c r="O9">
        <v>35</v>
      </c>
      <c r="P9">
        <v>183</v>
      </c>
      <c r="Q9">
        <v>11</v>
      </c>
      <c r="R9" s="3">
        <f>Tabuľka3[[#This Row],[Stĺpec15]]/Tabuľka3[[#This Row],[Stĺpec16]]</f>
        <v>16.636363636363637</v>
      </c>
    </row>
    <row r="10" spans="2:18">
      <c r="B10" t="s">
        <v>25</v>
      </c>
      <c r="C10">
        <v>201</v>
      </c>
      <c r="D10" t="s">
        <v>338</v>
      </c>
      <c r="E10">
        <v>1027</v>
      </c>
      <c r="F10">
        <v>1998</v>
      </c>
      <c r="H10" t="s">
        <v>109</v>
      </c>
      <c r="I10" t="s">
        <v>231</v>
      </c>
      <c r="J10">
        <v>32</v>
      </c>
      <c r="K10">
        <v>22</v>
      </c>
      <c r="L10">
        <v>0</v>
      </c>
      <c r="M10">
        <v>0</v>
      </c>
      <c r="N10">
        <v>0</v>
      </c>
      <c r="O10">
        <v>0</v>
      </c>
      <c r="P10">
        <v>54</v>
      </c>
      <c r="Q10">
        <v>4</v>
      </c>
      <c r="R10" s="3">
        <f>Tabuľka3[[#This Row],[Stĺpec15]]/Tabuľka3[[#This Row],[Stĺpec16]]</f>
        <v>13.5</v>
      </c>
    </row>
    <row r="11" spans="2:18">
      <c r="B11" t="s">
        <v>18</v>
      </c>
      <c r="C11">
        <v>77</v>
      </c>
      <c r="D11" t="s">
        <v>330</v>
      </c>
      <c r="E11">
        <v>1243</v>
      </c>
      <c r="F11">
        <v>1997</v>
      </c>
      <c r="H11" t="s">
        <v>263</v>
      </c>
      <c r="I11" t="s">
        <v>312</v>
      </c>
      <c r="J11">
        <v>0</v>
      </c>
      <c r="K11">
        <v>24</v>
      </c>
      <c r="L11">
        <v>24</v>
      </c>
      <c r="M11">
        <v>28</v>
      </c>
      <c r="N11">
        <v>0</v>
      </c>
      <c r="O11">
        <v>0</v>
      </c>
      <c r="P11">
        <v>76</v>
      </c>
      <c r="Q11">
        <v>6</v>
      </c>
      <c r="R11" s="3">
        <f>Tabuľka3[[#This Row],[Stĺpec15]]/Tabuľka3[[#This Row],[Stĺpec16]]</f>
        <v>12.666666666666666</v>
      </c>
    </row>
    <row r="12" spans="2:18">
      <c r="B12" t="s">
        <v>37</v>
      </c>
      <c r="C12">
        <v>136</v>
      </c>
      <c r="D12" t="s">
        <v>356</v>
      </c>
      <c r="E12">
        <v>1017</v>
      </c>
      <c r="F12">
        <v>1994</v>
      </c>
      <c r="H12" t="s">
        <v>96</v>
      </c>
      <c r="I12" t="s">
        <v>357</v>
      </c>
      <c r="J12">
        <v>0</v>
      </c>
      <c r="K12">
        <v>0</v>
      </c>
      <c r="L12">
        <v>25</v>
      </c>
      <c r="M12">
        <v>0</v>
      </c>
      <c r="N12">
        <v>0</v>
      </c>
      <c r="O12">
        <v>0</v>
      </c>
      <c r="P12">
        <v>25</v>
      </c>
      <c r="Q12">
        <v>2</v>
      </c>
      <c r="R12" s="3">
        <f>Tabuľka3[[#This Row],[Stĺpec15]]/Tabuľka3[[#This Row],[Stĺpec16]]</f>
        <v>12.5</v>
      </c>
    </row>
    <row r="13" spans="2:18">
      <c r="B13" t="s">
        <v>27</v>
      </c>
      <c r="C13">
        <v>844</v>
      </c>
      <c r="D13" t="s">
        <v>341</v>
      </c>
      <c r="E13">
        <v>1425</v>
      </c>
      <c r="F13">
        <v>1992</v>
      </c>
      <c r="H13" t="s">
        <v>101</v>
      </c>
      <c r="I13" t="s">
        <v>197</v>
      </c>
      <c r="J13">
        <v>0</v>
      </c>
      <c r="K13">
        <v>21</v>
      </c>
      <c r="L13">
        <v>0</v>
      </c>
      <c r="M13">
        <v>28</v>
      </c>
      <c r="N13">
        <v>0</v>
      </c>
      <c r="O13">
        <v>0</v>
      </c>
      <c r="P13">
        <v>49</v>
      </c>
      <c r="Q13">
        <v>4</v>
      </c>
      <c r="R13" s="3">
        <f>Tabuľka3[[#This Row],[Stĺpec15]]/Tabuľka3[[#This Row],[Stĺpec16]]</f>
        <v>12.25</v>
      </c>
    </row>
    <row r="14" spans="2:18">
      <c r="B14" t="s">
        <v>14</v>
      </c>
      <c r="C14">
        <v>190</v>
      </c>
      <c r="D14" t="s">
        <v>326</v>
      </c>
      <c r="E14">
        <v>1061</v>
      </c>
      <c r="F14">
        <v>1988</v>
      </c>
      <c r="H14" t="s">
        <v>327</v>
      </c>
      <c r="I14" t="s">
        <v>2</v>
      </c>
      <c r="J14">
        <v>25</v>
      </c>
      <c r="K14">
        <v>6</v>
      </c>
      <c r="L14">
        <v>22</v>
      </c>
      <c r="M14">
        <v>0</v>
      </c>
      <c r="N14">
        <v>26</v>
      </c>
      <c r="O14">
        <v>17</v>
      </c>
      <c r="P14">
        <v>96</v>
      </c>
      <c r="Q14">
        <v>8</v>
      </c>
      <c r="R14" s="3">
        <f>Tabuľka3[[#This Row],[Stĺpec15]]/Tabuľka3[[#This Row],[Stĺpec16]]</f>
        <v>12</v>
      </c>
    </row>
    <row r="15" spans="2:18">
      <c r="B15" t="s">
        <v>38</v>
      </c>
      <c r="C15">
        <v>43</v>
      </c>
      <c r="D15" t="s">
        <v>358</v>
      </c>
      <c r="E15">
        <v>1253</v>
      </c>
      <c r="F15">
        <v>1997</v>
      </c>
      <c r="H15" t="s">
        <v>85</v>
      </c>
      <c r="I15" t="s">
        <v>359</v>
      </c>
      <c r="J15">
        <v>24</v>
      </c>
      <c r="K15">
        <v>0</v>
      </c>
      <c r="L15">
        <v>0</v>
      </c>
      <c r="M15">
        <v>0</v>
      </c>
      <c r="N15">
        <v>0</v>
      </c>
      <c r="O15">
        <v>0</v>
      </c>
      <c r="P15">
        <v>24</v>
      </c>
      <c r="Q15">
        <v>2</v>
      </c>
      <c r="R15" s="3">
        <f>Tabuľka3[[#This Row],[Stĺpec15]]/Tabuľka3[[#This Row],[Stĺpec16]]</f>
        <v>12</v>
      </c>
    </row>
    <row r="16" spans="2:18">
      <c r="B16" t="s">
        <v>24</v>
      </c>
      <c r="C16">
        <v>474</v>
      </c>
      <c r="D16" t="s">
        <v>336</v>
      </c>
      <c r="E16">
        <v>1140</v>
      </c>
      <c r="F16">
        <v>2004</v>
      </c>
      <c r="H16" t="s">
        <v>90</v>
      </c>
      <c r="I16" t="s">
        <v>337</v>
      </c>
      <c r="J16">
        <v>29</v>
      </c>
      <c r="K16">
        <v>6</v>
      </c>
      <c r="L16">
        <v>0</v>
      </c>
      <c r="M16">
        <v>0</v>
      </c>
      <c r="N16">
        <v>0</v>
      </c>
      <c r="O16">
        <v>24</v>
      </c>
      <c r="P16">
        <v>59</v>
      </c>
      <c r="Q16">
        <v>5</v>
      </c>
      <c r="R16" s="3">
        <f>Tabuľka3[[#This Row],[Stĺpec15]]/Tabuľka3[[#This Row],[Stĺpec16]]</f>
        <v>11.8</v>
      </c>
    </row>
    <row r="17" spans="2:18">
      <c r="B17" t="s">
        <v>20</v>
      </c>
      <c r="C17">
        <v>22</v>
      </c>
      <c r="D17" t="s">
        <v>331</v>
      </c>
      <c r="E17">
        <v>1058</v>
      </c>
      <c r="F17">
        <v>1990</v>
      </c>
      <c r="H17" t="s">
        <v>207</v>
      </c>
      <c r="I17" t="s">
        <v>41</v>
      </c>
      <c r="J17">
        <v>0</v>
      </c>
      <c r="K17">
        <v>24</v>
      </c>
      <c r="L17">
        <v>0</v>
      </c>
      <c r="M17">
        <v>0</v>
      </c>
      <c r="N17">
        <v>28</v>
      </c>
      <c r="O17">
        <v>16</v>
      </c>
      <c r="P17">
        <v>68</v>
      </c>
      <c r="Q17">
        <v>6</v>
      </c>
      <c r="R17" s="3">
        <f>Tabuľka3[[#This Row],[Stĺpec15]]/Tabuľka3[[#This Row],[Stĺpec16]]</f>
        <v>11.333333333333334</v>
      </c>
    </row>
    <row r="18" spans="2:18">
      <c r="B18" t="s">
        <v>21</v>
      </c>
      <c r="C18">
        <v>90</v>
      </c>
      <c r="D18" t="s">
        <v>332</v>
      </c>
      <c r="E18">
        <v>1014</v>
      </c>
      <c r="F18">
        <v>1990</v>
      </c>
      <c r="H18" t="s">
        <v>333</v>
      </c>
      <c r="I18" t="s">
        <v>334</v>
      </c>
      <c r="J18">
        <v>0</v>
      </c>
      <c r="K18">
        <v>13</v>
      </c>
      <c r="L18">
        <v>24</v>
      </c>
      <c r="M18">
        <v>21</v>
      </c>
      <c r="N18">
        <v>0</v>
      </c>
      <c r="O18">
        <v>9</v>
      </c>
      <c r="P18">
        <v>67</v>
      </c>
      <c r="Q18">
        <v>6</v>
      </c>
      <c r="R18" s="3">
        <f>Tabuľka3[[#This Row],[Stĺpec15]]/Tabuľka3[[#This Row],[Stĺpec16]]</f>
        <v>11.166666666666666</v>
      </c>
    </row>
    <row r="19" spans="2:18">
      <c r="B19" t="s">
        <v>12</v>
      </c>
      <c r="C19">
        <v>40</v>
      </c>
      <c r="D19" t="s">
        <v>324</v>
      </c>
      <c r="E19">
        <v>1051</v>
      </c>
      <c r="F19">
        <v>1992</v>
      </c>
      <c r="H19" t="s">
        <v>109</v>
      </c>
      <c r="I19" t="s">
        <v>325</v>
      </c>
      <c r="J19">
        <v>22</v>
      </c>
      <c r="K19">
        <v>0</v>
      </c>
      <c r="L19">
        <v>16</v>
      </c>
      <c r="M19">
        <v>24</v>
      </c>
      <c r="N19">
        <v>25</v>
      </c>
      <c r="O19">
        <v>21</v>
      </c>
      <c r="P19">
        <v>108</v>
      </c>
      <c r="Q19">
        <v>10</v>
      </c>
      <c r="R19" s="3">
        <f>Tabuľka3[[#This Row],[Stĺpec15]]/Tabuľka3[[#This Row],[Stĺpec16]]</f>
        <v>10.8</v>
      </c>
    </row>
    <row r="20" spans="2:18">
      <c r="B20" t="s">
        <v>22</v>
      </c>
      <c r="C20">
        <v>686</v>
      </c>
      <c r="D20" t="s">
        <v>335</v>
      </c>
      <c r="E20">
        <v>1097</v>
      </c>
      <c r="F20">
        <v>2004</v>
      </c>
      <c r="H20" t="s">
        <v>305</v>
      </c>
      <c r="I20" t="s">
        <v>23</v>
      </c>
      <c r="J20">
        <v>0</v>
      </c>
      <c r="K20">
        <v>0</v>
      </c>
      <c r="L20">
        <v>32</v>
      </c>
      <c r="M20">
        <v>18</v>
      </c>
      <c r="N20">
        <v>0</v>
      </c>
      <c r="O20">
        <v>14</v>
      </c>
      <c r="P20">
        <v>64</v>
      </c>
      <c r="Q20">
        <v>6</v>
      </c>
      <c r="R20" s="3">
        <f>Tabuľka3[[#This Row],[Stĺpec15]]/Tabuľka3[[#This Row],[Stĺpec16]]</f>
        <v>10.666666666666666</v>
      </c>
    </row>
    <row r="21" spans="2:18">
      <c r="B21" t="s">
        <v>29</v>
      </c>
      <c r="C21">
        <v>635</v>
      </c>
      <c r="D21" t="s">
        <v>344</v>
      </c>
      <c r="E21">
        <v>1113</v>
      </c>
      <c r="F21">
        <v>1993</v>
      </c>
      <c r="H21" t="s">
        <v>129</v>
      </c>
      <c r="I21" t="s">
        <v>345</v>
      </c>
      <c r="J21">
        <v>15</v>
      </c>
      <c r="K21">
        <v>0</v>
      </c>
      <c r="L21">
        <v>27</v>
      </c>
      <c r="M21">
        <v>0</v>
      </c>
      <c r="N21">
        <v>0</v>
      </c>
      <c r="O21">
        <v>0</v>
      </c>
      <c r="P21">
        <v>42</v>
      </c>
      <c r="Q21">
        <v>4</v>
      </c>
      <c r="R21" s="3">
        <f>Tabuľka3[[#This Row],[Stĺpec15]]/Tabuľka3[[#This Row],[Stĺpec16]]</f>
        <v>10.5</v>
      </c>
    </row>
    <row r="22" spans="2:18">
      <c r="B22" t="s">
        <v>40</v>
      </c>
      <c r="C22">
        <v>70</v>
      </c>
      <c r="D22" t="s">
        <v>360</v>
      </c>
      <c r="E22">
        <v>1399</v>
      </c>
      <c r="F22">
        <v>1987</v>
      </c>
      <c r="H22" t="s">
        <v>267</v>
      </c>
      <c r="I22" t="s">
        <v>361</v>
      </c>
      <c r="J22">
        <v>21</v>
      </c>
      <c r="K22">
        <v>0</v>
      </c>
      <c r="L22">
        <v>0</v>
      </c>
      <c r="M22">
        <v>0</v>
      </c>
      <c r="N22">
        <v>0</v>
      </c>
      <c r="O22">
        <v>0</v>
      </c>
      <c r="P22">
        <v>21</v>
      </c>
      <c r="Q22">
        <v>2</v>
      </c>
      <c r="R22" s="3">
        <f>Tabuľka3[[#This Row],[Stĺpec15]]/Tabuľka3[[#This Row],[Stĺpec16]]</f>
        <v>10.5</v>
      </c>
    </row>
    <row r="23" spans="2:18">
      <c r="B23" t="s">
        <v>30</v>
      </c>
      <c r="C23">
        <v>410</v>
      </c>
      <c r="D23" t="s">
        <v>346</v>
      </c>
      <c r="E23">
        <v>1076</v>
      </c>
      <c r="F23">
        <v>1989</v>
      </c>
      <c r="H23" t="s">
        <v>308</v>
      </c>
      <c r="I23" t="s">
        <v>77</v>
      </c>
      <c r="J23">
        <v>0</v>
      </c>
      <c r="K23">
        <v>20</v>
      </c>
      <c r="L23">
        <v>0</v>
      </c>
      <c r="M23">
        <v>0</v>
      </c>
      <c r="N23">
        <v>0</v>
      </c>
      <c r="O23">
        <v>21</v>
      </c>
      <c r="P23">
        <v>41</v>
      </c>
      <c r="Q23">
        <v>4</v>
      </c>
      <c r="R23" s="3">
        <f>Tabuľka3[[#This Row],[Stĺpec15]]/Tabuľka3[[#This Row],[Stĺpec16]]</f>
        <v>10.25</v>
      </c>
    </row>
    <row r="24" spans="2:18">
      <c r="B24" t="s">
        <v>34</v>
      </c>
      <c r="C24">
        <v>262</v>
      </c>
      <c r="D24" t="s">
        <v>350</v>
      </c>
      <c r="E24">
        <v>1271</v>
      </c>
      <c r="F24">
        <v>1989</v>
      </c>
      <c r="H24" t="s">
        <v>120</v>
      </c>
      <c r="I24" t="s">
        <v>351</v>
      </c>
      <c r="J24">
        <v>0</v>
      </c>
      <c r="K24">
        <v>9</v>
      </c>
      <c r="L24">
        <v>0</v>
      </c>
      <c r="M24">
        <v>31</v>
      </c>
      <c r="N24">
        <v>0</v>
      </c>
      <c r="O24">
        <v>0</v>
      </c>
      <c r="P24">
        <v>40</v>
      </c>
      <c r="Q24">
        <v>4</v>
      </c>
      <c r="R24" s="3">
        <f>Tabuľka3[[#This Row],[Stĺpec15]]/Tabuľka3[[#This Row],[Stĺpec16]]</f>
        <v>10</v>
      </c>
    </row>
    <row r="25" spans="2:18">
      <c r="B25" t="s">
        <v>42</v>
      </c>
      <c r="C25">
        <v>27</v>
      </c>
      <c r="D25" t="s">
        <v>141</v>
      </c>
      <c r="E25">
        <v>1493</v>
      </c>
      <c r="F25">
        <v>2008</v>
      </c>
      <c r="H25" t="s">
        <v>162</v>
      </c>
      <c r="I25" t="s">
        <v>23</v>
      </c>
      <c r="J25">
        <v>0</v>
      </c>
      <c r="K25">
        <v>0</v>
      </c>
      <c r="L25">
        <v>0</v>
      </c>
      <c r="M25">
        <v>0</v>
      </c>
      <c r="N25">
        <v>20</v>
      </c>
      <c r="O25">
        <v>0</v>
      </c>
      <c r="P25">
        <v>20</v>
      </c>
      <c r="Q25">
        <v>2</v>
      </c>
      <c r="R25" s="3">
        <f>Tabuľka3[[#This Row],[Stĺpec15]]/Tabuľka3[[#This Row],[Stĺpec16]]</f>
        <v>10</v>
      </c>
    </row>
    <row r="26" spans="2:18">
      <c r="B26" t="s">
        <v>26</v>
      </c>
      <c r="C26">
        <v>811</v>
      </c>
      <c r="D26" t="s">
        <v>339</v>
      </c>
      <c r="E26">
        <v>1273</v>
      </c>
      <c r="F26">
        <v>1990</v>
      </c>
      <c r="H26" t="s">
        <v>137</v>
      </c>
      <c r="I26" t="s">
        <v>340</v>
      </c>
      <c r="J26">
        <v>0</v>
      </c>
      <c r="K26">
        <v>0</v>
      </c>
      <c r="L26">
        <v>11</v>
      </c>
      <c r="M26">
        <v>21</v>
      </c>
      <c r="N26">
        <v>22</v>
      </c>
      <c r="O26">
        <v>0</v>
      </c>
      <c r="P26">
        <v>54</v>
      </c>
      <c r="Q26">
        <v>6</v>
      </c>
      <c r="R26" s="3">
        <f>Tabuľka3[[#This Row],[Stĺpec15]]/Tabuľka3[[#This Row],[Stĺpec16]]</f>
        <v>9</v>
      </c>
    </row>
    <row r="27" spans="2:18">
      <c r="B27" t="s">
        <v>35</v>
      </c>
      <c r="C27">
        <v>9</v>
      </c>
      <c r="D27" t="s">
        <v>352</v>
      </c>
      <c r="E27">
        <v>1460</v>
      </c>
      <c r="F27">
        <v>2001</v>
      </c>
      <c r="H27" t="s">
        <v>353</v>
      </c>
      <c r="I27" t="s">
        <v>354</v>
      </c>
      <c r="J27">
        <v>0</v>
      </c>
      <c r="K27">
        <v>0</v>
      </c>
      <c r="L27">
        <v>0</v>
      </c>
      <c r="M27">
        <v>29</v>
      </c>
      <c r="N27">
        <v>0</v>
      </c>
      <c r="O27">
        <v>5</v>
      </c>
      <c r="P27">
        <v>34</v>
      </c>
      <c r="Q27">
        <v>4</v>
      </c>
      <c r="R27" s="3">
        <f>Tabuľka3[[#This Row],[Stĺpec15]]/Tabuľka3[[#This Row],[Stĺpec16]]</f>
        <v>8.5</v>
      </c>
    </row>
    <row r="28" spans="2:18">
      <c r="B28" t="s">
        <v>28</v>
      </c>
      <c r="C28">
        <v>23</v>
      </c>
      <c r="D28" t="s">
        <v>342</v>
      </c>
      <c r="E28">
        <v>1246</v>
      </c>
      <c r="F28">
        <v>1988</v>
      </c>
      <c r="H28" t="s">
        <v>101</v>
      </c>
      <c r="I28" t="s">
        <v>343</v>
      </c>
      <c r="J28">
        <v>23</v>
      </c>
      <c r="K28">
        <v>9</v>
      </c>
      <c r="L28">
        <v>15</v>
      </c>
      <c r="M28">
        <v>0</v>
      </c>
      <c r="N28">
        <v>0</v>
      </c>
      <c r="O28">
        <v>0</v>
      </c>
      <c r="P28">
        <v>47</v>
      </c>
      <c r="Q28">
        <v>6</v>
      </c>
      <c r="R28" s="3">
        <f>Tabuľka3[[#This Row],[Stĺpec15]]/Tabuľka3[[#This Row],[Stĺpec16]]</f>
        <v>7.833333333333333</v>
      </c>
    </row>
    <row r="29" spans="2:18">
      <c r="B29" t="s">
        <v>36</v>
      </c>
      <c r="C29">
        <v>515</v>
      </c>
      <c r="D29" t="s">
        <v>355</v>
      </c>
      <c r="E29">
        <v>1234</v>
      </c>
      <c r="F29">
        <v>1989</v>
      </c>
      <c r="H29" t="s">
        <v>230</v>
      </c>
      <c r="I29" t="s">
        <v>200</v>
      </c>
      <c r="J29">
        <v>0</v>
      </c>
      <c r="K29">
        <v>13</v>
      </c>
      <c r="L29">
        <v>17</v>
      </c>
      <c r="M29">
        <v>0</v>
      </c>
      <c r="N29">
        <v>0</v>
      </c>
      <c r="O29">
        <v>0</v>
      </c>
      <c r="P29">
        <v>30</v>
      </c>
      <c r="Q29">
        <v>4</v>
      </c>
      <c r="R29" s="3">
        <f>Tabuľka3[[#This Row],[Stĺpec15]]/Tabuľka3[[#This Row],[Stĺpec16]]</f>
        <v>7.5</v>
      </c>
    </row>
    <row r="30" spans="2:18">
      <c r="B30" t="s">
        <v>32</v>
      </c>
      <c r="C30">
        <v>51</v>
      </c>
      <c r="D30" t="s">
        <v>347</v>
      </c>
      <c r="E30">
        <v>1419</v>
      </c>
      <c r="F30">
        <v>1987</v>
      </c>
      <c r="H30" t="s">
        <v>348</v>
      </c>
      <c r="I30" t="s">
        <v>349</v>
      </c>
      <c r="J30">
        <v>0</v>
      </c>
      <c r="K30">
        <v>5</v>
      </c>
      <c r="L30">
        <v>0</v>
      </c>
      <c r="M30">
        <v>18</v>
      </c>
      <c r="N30">
        <v>18</v>
      </c>
      <c r="O30">
        <v>0</v>
      </c>
      <c r="P30">
        <v>41</v>
      </c>
      <c r="Q30">
        <v>6</v>
      </c>
      <c r="R30" s="3">
        <f>Tabuľka3[[#This Row],[Stĺpec15]]/Tabuľka3[[#This Row],[Stĺpec16]]</f>
        <v>6.833333333333333</v>
      </c>
    </row>
    <row r="31" spans="2:18">
      <c r="B31" t="s">
        <v>46</v>
      </c>
      <c r="C31">
        <v>28</v>
      </c>
      <c r="D31" t="s">
        <v>363</v>
      </c>
      <c r="E31">
        <v>1429</v>
      </c>
      <c r="F31">
        <v>1985</v>
      </c>
      <c r="H31" t="s">
        <v>96</v>
      </c>
      <c r="I31" t="s">
        <v>364</v>
      </c>
      <c r="J31">
        <v>0</v>
      </c>
      <c r="K31">
        <v>13</v>
      </c>
      <c r="L31">
        <v>0</v>
      </c>
      <c r="M31">
        <v>0</v>
      </c>
      <c r="N31">
        <v>0</v>
      </c>
      <c r="O31">
        <v>0</v>
      </c>
      <c r="P31">
        <v>13</v>
      </c>
      <c r="Q31">
        <v>2</v>
      </c>
      <c r="R31" s="3">
        <f>Tabuľka3[[#This Row],[Stĺpec15]]/Tabuľka3[[#This Row],[Stĺpec16]]</f>
        <v>6.5</v>
      </c>
    </row>
    <row r="32" spans="2:18">
      <c r="B32" t="s">
        <v>43</v>
      </c>
      <c r="C32">
        <v>151</v>
      </c>
      <c r="D32" t="s">
        <v>362</v>
      </c>
      <c r="E32">
        <v>1156</v>
      </c>
      <c r="F32">
        <v>1990</v>
      </c>
      <c r="H32" t="s">
        <v>305</v>
      </c>
      <c r="I32" t="s">
        <v>23</v>
      </c>
      <c r="J32">
        <v>0</v>
      </c>
      <c r="K32">
        <v>4</v>
      </c>
      <c r="L32">
        <v>11</v>
      </c>
      <c r="M32">
        <v>0</v>
      </c>
      <c r="N32">
        <v>0</v>
      </c>
      <c r="O32">
        <v>0</v>
      </c>
      <c r="P32">
        <v>15</v>
      </c>
      <c r="Q32">
        <v>4</v>
      </c>
      <c r="R32" s="3">
        <f>Tabuľka3[[#This Row],[Stĺpec15]]/Tabuľka3[[#This Row],[Stĺpec16]]</f>
        <v>3.75</v>
      </c>
    </row>
    <row r="33" spans="2:18">
      <c r="B33" t="s">
        <v>48</v>
      </c>
      <c r="C33">
        <v>92</v>
      </c>
      <c r="D33" t="s">
        <v>365</v>
      </c>
      <c r="E33">
        <v>1158</v>
      </c>
      <c r="F33">
        <v>1997</v>
      </c>
      <c r="H33" t="s">
        <v>366</v>
      </c>
      <c r="I33" t="s">
        <v>55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1</v>
      </c>
      <c r="Q33">
        <v>2</v>
      </c>
      <c r="R33" s="3">
        <f>Tabuľka3[[#This Row],[Stĺpec15]]/Tabuľka3[[#This Row],[Stĺpec16]]</f>
        <v>0.5</v>
      </c>
    </row>
    <row r="34" spans="2:18">
      <c r="B34" t="s">
        <v>50</v>
      </c>
      <c r="C34">
        <v>0</v>
      </c>
      <c r="D34" t="s">
        <v>367</v>
      </c>
      <c r="E34">
        <v>1045</v>
      </c>
      <c r="F34">
        <v>1985</v>
      </c>
      <c r="H34" t="s">
        <v>306</v>
      </c>
      <c r="I34" t="s">
        <v>368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</v>
      </c>
      <c r="R34" s="3">
        <f>Tabuľka3[[#This Row],[Stĺpec15]]/Tabuľka3[[#This Row],[Stĺpec16]]</f>
        <v>0</v>
      </c>
    </row>
    <row r="35" spans="2:18">
      <c r="B35" t="s">
        <v>51</v>
      </c>
      <c r="C35">
        <v>196</v>
      </c>
      <c r="D35" t="s">
        <v>369</v>
      </c>
      <c r="E35">
        <v>1159</v>
      </c>
      <c r="F35">
        <v>1994</v>
      </c>
      <c r="H35" t="s">
        <v>307</v>
      </c>
      <c r="I35" t="s">
        <v>44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 s="3">
        <f>Tabuľka3[[#This Row],[Stĺpec15]]/Tabuľka3[[#This Row],[Stĺpec16]]</f>
        <v>0</v>
      </c>
    </row>
    <row r="36" spans="2:18">
      <c r="B36" t="s">
        <v>52</v>
      </c>
      <c r="C36">
        <v>39</v>
      </c>
      <c r="D36" t="s">
        <v>370</v>
      </c>
      <c r="E36">
        <v>1227</v>
      </c>
      <c r="F36">
        <v>1994</v>
      </c>
      <c r="H36" t="s">
        <v>371</v>
      </c>
      <c r="I36" t="s">
        <v>199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2</v>
      </c>
      <c r="R36" s="3">
        <f>Tabuľka3[[#This Row],[Stĺpec15]]/Tabuľka3[[#This Row],[Stĺpec16]]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Amater juiuor</vt:lpstr>
      <vt:lpstr>Amater</vt:lpstr>
      <vt:lpstr>Hobby</vt:lpstr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2023-02-14T19:29:47Z</dcterms:modified>
</cp:coreProperties>
</file>